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DAF-MCSP\Desktop\2026\Cuenta Pública 2025\Armonización\Informacion Presupuestaria\"/>
    </mc:Choice>
  </mc:AlternateContent>
  <xr:revisionPtr revIDLastSave="0" documentId="13_ncr:1_{34224F21-0A38-4E6A-BA56-27E8799A7875}" xr6:coauthVersionLast="47" xr6:coauthVersionMax="47" xr10:uidLastSave="{00000000-0000-0000-0000-000000000000}"/>
  <bookViews>
    <workbookView xWindow="-120" yWindow="-120" windowWidth="29040" windowHeight="15720" tabRatio="885" xr2:uid="{00000000-000D-0000-FFFF-FFFF00000000}"/>
  </bookViews>
  <sheets>
    <sheet name="COG" sheetId="6" r:id="rId1"/>
    <sheet name="CTG" sheetId="8" r:id="rId2"/>
    <sheet name="CA" sheetId="4" r:id="rId3"/>
    <sheet name="CFG" sheetId="5" r:id="rId4"/>
  </sheets>
  <definedNames>
    <definedName name="_xlnm._FilterDatabase" localSheetId="3" hidden="1">CFG!$A$3:$G$40</definedName>
    <definedName name="_xlnm._FilterDatabase" localSheetId="0" hidden="1">COG!$A$4:$A$77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5" l="1"/>
  <c r="E25" i="5"/>
  <c r="D34" i="5"/>
  <c r="G34" i="5" s="1"/>
  <c r="D33" i="5"/>
  <c r="G33" i="5" s="1"/>
  <c r="D32" i="5"/>
  <c r="G32" i="5" s="1"/>
  <c r="D31" i="5"/>
  <c r="G31" i="5" s="1"/>
  <c r="D30" i="5"/>
  <c r="G30" i="5" s="1"/>
  <c r="D29" i="5"/>
  <c r="G29" i="5" s="1"/>
  <c r="D28" i="5"/>
  <c r="G28" i="5" s="1"/>
  <c r="D27" i="5"/>
  <c r="G27" i="5" s="1"/>
  <c r="D26" i="5"/>
  <c r="G26" i="5" s="1"/>
  <c r="C25" i="5"/>
  <c r="B25" i="5"/>
  <c r="F6" i="5"/>
  <c r="E6" i="5"/>
  <c r="D14" i="5"/>
  <c r="G14" i="5" s="1"/>
  <c r="D13" i="5"/>
  <c r="G13" i="5" s="1"/>
  <c r="D12" i="5"/>
  <c r="G12" i="5" s="1"/>
  <c r="D11" i="5"/>
  <c r="G11" i="5" s="1"/>
  <c r="D10" i="5"/>
  <c r="G10" i="5" s="1"/>
  <c r="D9" i="5"/>
  <c r="G9" i="5" s="1"/>
  <c r="D8" i="5"/>
  <c r="G8" i="5" s="1"/>
  <c r="D7" i="5"/>
  <c r="G7" i="5" s="1"/>
  <c r="C6" i="5"/>
  <c r="B6" i="5"/>
  <c r="F33" i="4"/>
  <c r="E33" i="4"/>
  <c r="C33" i="4"/>
  <c r="B33" i="4"/>
  <c r="D31" i="4"/>
  <c r="G31" i="4" s="1"/>
  <c r="D30" i="4"/>
  <c r="G30" i="4" s="1"/>
  <c r="D29" i="4"/>
  <c r="G29" i="4" s="1"/>
  <c r="D28" i="4"/>
  <c r="G28" i="4" s="1"/>
  <c r="F42" i="5" l="1"/>
  <c r="D33" i="4"/>
  <c r="G33" i="4" s="1"/>
  <c r="D25" i="5"/>
  <c r="G25" i="5" s="1"/>
  <c r="B42" i="5"/>
  <c r="C42" i="5"/>
  <c r="D6" i="5"/>
  <c r="E42" i="5"/>
  <c r="D42" i="5" l="1"/>
  <c r="G6" i="5"/>
  <c r="G42" i="5" s="1"/>
</calcChain>
</file>

<file path=xl/sharedStrings.xml><?xml version="1.0" encoding="utf-8"?>
<sst xmlns="http://schemas.openxmlformats.org/spreadsheetml/2006/main" count="206" uniqueCount="146">
  <si>
    <t>Egresos</t>
  </si>
  <si>
    <t>Concepto</t>
  </si>
  <si>
    <t>Aprobado</t>
  </si>
  <si>
    <t>Ampliaciones/ (Reducciones)</t>
  </si>
  <si>
    <t>Modificado</t>
  </si>
  <si>
    <t>Devengado</t>
  </si>
  <si>
    <t>Pagado</t>
  </si>
  <si>
    <t>Subejercicio</t>
  </si>
  <si>
    <t>3 = (1 + 2 )</t>
  </si>
  <si>
    <t>6 = ( 3 - 4 )</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</si>
  <si>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</si>
  <si>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</si>
  <si>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</si>
  <si>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</si>
  <si>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</si>
  <si>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</si>
  <si>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</si>
  <si>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</si>
  <si>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</si>
  <si>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</si>
  <si>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</si>
  <si>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</si>
  <si>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</si>
  <si>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</si>
  <si>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</si>
  <si>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</si>
  <si>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</si>
  <si>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</si>
  <si>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</si>
  <si>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</si>
  <si>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</si>
  <si>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</si>
  <si>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</si>
  <si>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</si>
  <si>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</si>
  <si>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</si>
  <si>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</si>
  <si>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</si>
  <si>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</si>
  <si>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</si>
  <si>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</si>
  <si>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</si>
  <si>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</si>
  <si>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</si>
  <si>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</si>
  <si>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</si>
  <si>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</si>
  <si>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</si>
  <si>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</si>
  <si>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</si>
  <si>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</si>
  <si>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</si>
  <si>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</si>
  <si>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</si>
  <si>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</si>
  <si>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</si>
  <si>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</si>
  <si>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</si>
  <si>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</si>
  <si>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</si>
  <si>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</si>
  <si>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</si>
  <si>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</si>
  <si>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</si>
  <si>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</si>
  <si>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</si>
  <si>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</si>
  <si>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</si>
  <si>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</si>
  <si>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</si>
  <si>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</si>
  <si>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</si>
  <si>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</si>
  <si>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</si>
  <si>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</si>
  <si>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</si>
  <si>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</si>
  <si>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Total del Gasto</t>
  </si>
  <si>
    <t>Gasto Corriente</t>
  </si>
  <si>
    <t>Gasto de Capital</t>
  </si>
  <si>
    <t>Amortización de la Deuda y Disminución de Pasivos</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</si>
  <si>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</si>
  <si>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</si>
  <si>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</si>
  <si>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</si>
  <si>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</si>
  <si>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</si>
  <si>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</si>
  <si>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</si>
  <si>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</si>
  <si>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Finanacieras No Monetarias con Participacion Estatal Mayoritaria</t>
  </si>
  <si>
    <t>Fideicomisos Financieros Públicos con Participación Estatal Mayoritaria</t>
  </si>
  <si>
    <t>Gobierno</t>
  </si>
  <si>
    <t>Legislación</t>
  </si>
  <si>
    <t>Justicia</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</si>
  <si>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</si>
  <si>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</si>
  <si>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</si>
  <si>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</si>
  <si>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</si>
  <si>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</si>
  <si>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</si>
  <si>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</si>
  <si>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</si>
  <si>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</si>
  <si>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</si>
  <si>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</si>
  <si>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</si>
  <si>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</si>
  <si>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</si>
  <si>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</si>
  <si>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</si>
  <si>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</si>
  <si>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</si>
  <si>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</si>
  <si>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</si>
  <si>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</si>
  <si>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</si>
  <si>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</si>
  <si>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</si>
  <si>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</si>
  <si>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</si>
  <si>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Inversiones Financieras y Otras Provisiones</t>
  </si>
  <si>
    <t>Participaciones y Aportaciones</t>
  </si>
  <si>
    <t>Materiales y Suministros</t>
  </si>
  <si>
    <t>Transferencias, Asignaciones, Subsidios y Otras Ayudas</t>
  </si>
  <si>
    <t>Bienes Muebles, Inmuebles e Intangibles</t>
  </si>
  <si>
    <t>2          SECTOR PÚBLICO DE LAS EF</t>
  </si>
  <si>
    <t>21         NO FINANCIERO</t>
  </si>
  <si>
    <t>211        GOBIERNO GENERAL ESTATAL</t>
  </si>
  <si>
    <t>2111       Gobierno Estatal</t>
  </si>
  <si>
    <t>Coordinación de la Politica de Gobierno</t>
  </si>
  <si>
    <t>21114      IACIP</t>
  </si>
  <si>
    <t xml:space="preserve">       21114AU07010000  PRES PLENO IACIP</t>
  </si>
  <si>
    <t xml:space="preserve">       21114AU07020000  DIR ADMON FIN IACI</t>
  </si>
  <si>
    <t xml:space="preserve">       21114AU07040000  DIR ARCHIVO IACIP</t>
  </si>
  <si>
    <t xml:space="preserve">       21114AU07050000  DIR COM SOC IACIP</t>
  </si>
  <si>
    <t xml:space="preserve">       21114AU07060000  DIR TECN INFOR IAC</t>
  </si>
  <si>
    <t xml:space="preserve">       21114AU07070000  DIR TRANSP IACIP</t>
  </si>
  <si>
    <t xml:space="preserve">       21114AU07080000  DIR JURÍDICA IACIP</t>
  </si>
  <si>
    <t xml:space="preserve">       21114AU07A10000  OIC IACIP</t>
  </si>
  <si>
    <t xml:space="preserve">Bajo protesta de decir verdad declaramos que los Estados Financieros y sus notas, son razonablemente correctos y son responsabilidad del emisor.    
</t>
  </si>
  <si>
    <t>Instituto de Acceso a la Información Pública del Estado de Guanajuato
Estado Analítico del Ejercicio del Presupuesto de Egresos
Clasificación Económica (por Tipo de Gasto)
Del 01 de Enero al 30 de Septiembre de 2025
(Cifras en Pesos)</t>
  </si>
  <si>
    <t>Instituto de Acceso a la Información Pública del Estado de Guanajuato
Estado Analítico del Ejercicio del Presupuesto de Egresos
Clasificación Administrativa
Del 01 de Enero al 30 de Septiembre de 2025
(Cifras en Pesos)</t>
  </si>
  <si>
    <t>Instituto de Acceso a la Información Pública del Estado de Guanajuato
Estado Analítico del Ejercicio del Presupuesto de Egresos
Clasificación Funcional (Finalidad y Función)
Del 01 de Enero al 30 de Septiembre de 2025
(Cifras en Pesos)</t>
  </si>
  <si>
    <t>Instituto de Acceso a la Información Pública del Estado de Guanajuato
Estado Analítico del Ejercicio del Presupuesto de Egresos
Clasificación por Objeto del Gasto (Capítulo y Concepto)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</si>
</sst>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7" formatCode="_-&quot;$&quot;* #,##0.00_-;\-&quot;$&quot;* #,##0.00_-;_-&quot;$&quot;* &quot;-&quot;??_-;_-@_-"/>
    <numFmt numFmtId="168" formatCode="_-* #,##0.00_-;\-* #,##0.00_-;_-* &quot;-&quot;??_-;_-@_-"/>
  </numFmts>
  <fonts count="9"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1">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4">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0" fontId="1" fillId="0" borderId="0"/>
    <xf numFmtId="0" fontId="1" fillId="0" borderId="0"/>
    <xf numFmtId="0" fontId="1" fillId="0" borderId="0"/>
  </cellStyleXfs>
  <cellXfs count="57">
    <xf numFmtId="0" fontId="0" fillId="0" borderId="0" xfId="0"/>
    <xf numFmtId="0" fontId="0" fillId="0" borderId="0" xfId="0" applyProtection="1">
      <protection locked="0"/>
    </xf>
    <xf numFmtId="4" fontId="7" fillId="2" borderId="4" xfId="9" applyNumberFormat="1" applyFont="1" applyFill="1" applyBorder="1" applyAlignment="1">
      <alignment horizontal="center" vertical="center" wrapText="1"/>
    </xf>
    <xf numFmtId="0" fontId="7" fillId="2" borderId="4" xfId="9" applyFont="1" applyFill="1" applyBorder="1" applyAlignment="1">
      <alignment horizontal="center" vertical="center" wrapText="1"/>
    </xf>
    <xf numFmtId="4" fontId="3" fillId="0" borderId="8" xfId="0" applyNumberFormat="1" applyFont="1" applyBorder="1" applyProtection="1">
      <protection locked="0"/>
    </xf>
    <xf numFmtId="4" fontId="3" fillId="0" borderId="10" xfId="0" applyNumberFormat="1" applyFont="1" applyBorder="1" applyProtection="1">
      <protection locked="0"/>
    </xf>
    <xf numFmtId="4" fontId="7" fillId="0" borderId="4" xfId="0" applyNumberFormat="1" applyFont="1" applyBorder="1" applyProtection="1">
      <protection locked="0"/>
    </xf>
    <xf numFmtId="4" fontId="0" fillId="0" borderId="8" xfId="0" applyNumberFormat="1" applyBorder="1" applyProtection="1">
      <protection locked="0"/>
    </xf>
    <xf numFmtId="4" fontId="0" fillId="0" borderId="10" xfId="0" applyNumberFormat="1" applyBorder="1" applyProtection="1">
      <protection locked="0"/>
    </xf>
    <xf numFmtId="4" fontId="0" fillId="0" borderId="9" xfId="0" applyNumberFormat="1" applyBorder="1" applyProtection="1">
      <protection locked="0"/>
    </xf>
    <xf numFmtId="4" fontId="3" fillId="0" borderId="8" xfId="9" applyNumberFormat="1" applyFont="1" applyBorder="1" applyAlignment="1">
      <alignment horizontal="center" vertical="center" wrapText="1"/>
    </xf>
    <xf numFmtId="0" fontId="7" fillId="2" borderId="1" xfId="9" applyFont="1" applyFill="1" applyBorder="1" applyAlignment="1">
      <alignment horizontal="center" vertical="center"/>
    </xf>
    <xf numFmtId="0" fontId="7" fillId="2" borderId="2" xfId="9" applyFont="1" applyFill="1" applyBorder="1" applyAlignment="1">
      <alignment horizontal="center" vertical="center"/>
    </xf>
    <xf numFmtId="0" fontId="7" fillId="2" borderId="3" xfId="9" applyFont="1" applyFill="1" applyBorder="1" applyAlignment="1">
      <alignment horizontal="center" vertical="center"/>
    </xf>
    <xf numFmtId="0" fontId="7" fillId="2" borderId="5" xfId="9" applyFont="1" applyFill="1" applyBorder="1" applyAlignment="1" applyProtection="1">
      <alignment horizontal="centerContinuous" vertical="center" wrapText="1"/>
      <protection locked="0"/>
    </xf>
    <xf numFmtId="0" fontId="7" fillId="2" borderId="6" xfId="9" applyFont="1" applyFill="1" applyBorder="1" applyAlignment="1" applyProtection="1">
      <alignment horizontal="centerContinuous" vertical="center" wrapText="1"/>
      <protection locked="0"/>
    </xf>
    <xf numFmtId="0" fontId="7" fillId="2" borderId="7" xfId="9" applyFont="1" applyFill="1" applyBorder="1" applyAlignment="1" applyProtection="1">
      <alignment horizontal="centerContinuous" vertical="center" wrapText="1"/>
      <protection locked="0"/>
    </xf>
    <xf numFmtId="0" fontId="7" fillId="2" borderId="8" xfId="9" applyFont="1" applyFill="1" applyBorder="1" applyAlignment="1">
      <alignment horizontal="center" vertical="center"/>
    </xf>
    <xf numFmtId="0" fontId="7" fillId="2" borderId="10" xfId="9" applyFont="1" applyFill="1" applyBorder="1" applyAlignment="1">
      <alignment horizontal="center" vertical="center"/>
    </xf>
    <xf numFmtId="0" fontId="7" fillId="2" borderId="9" xfId="9" applyFont="1" applyFill="1" applyBorder="1" applyAlignment="1">
      <alignment horizontal="center" vertical="center"/>
    </xf>
    <xf numFmtId="4" fontId="7" fillId="0" borderId="10" xfId="0" applyNumberFormat="1" applyFont="1" applyBorder="1" applyProtection="1">
      <protection locked="0"/>
    </xf>
    <xf numFmtId="0" fontId="3" fillId="0" borderId="10" xfId="0" applyFont="1" applyBorder="1" applyAlignment="1">
      <alignment horizontal="left" indent="1"/>
    </xf>
    <xf numFmtId="0" fontId="3" fillId="0" borderId="8" xfId="0" applyFont="1" applyBorder="1" applyProtection="1">
      <protection locked="0"/>
    </xf>
    <xf numFmtId="0" fontId="3" fillId="0" borderId="10" xfId="0" applyFont="1" applyBorder="1" applyProtection="1">
      <protection locked="0"/>
    </xf>
    <xf numFmtId="0" fontId="3" fillId="0" borderId="9" xfId="0" applyFont="1" applyBorder="1" applyAlignment="1">
      <alignment horizontal="left" indent="1"/>
    </xf>
    <xf numFmtId="0" fontId="3" fillId="0" borderId="9" xfId="0" applyFont="1" applyBorder="1" applyProtection="1">
      <protection locked="0"/>
    </xf>
    <xf numFmtId="0" fontId="7" fillId="0" borderId="9" xfId="0" applyFont="1" applyBorder="1" applyAlignment="1" applyProtection="1">
      <alignment horizontal="left" indent="1"/>
      <protection locked="0"/>
    </xf>
    <xf numFmtId="0" fontId="3" fillId="0" borderId="8" xfId="9" applyFont="1" applyBorder="1" applyAlignment="1">
      <alignment horizontal="center" vertical="center"/>
    </xf>
    <xf numFmtId="0" fontId="0" fillId="0" borderId="10" xfId="0" applyBorder="1" applyAlignment="1" applyProtection="1">
      <alignment horizontal="left" indent="1"/>
      <protection locked="0"/>
    </xf>
    <xf numFmtId="0" fontId="8" fillId="0" borderId="10" xfId="0" applyFont="1" applyBorder="1" applyAlignment="1" applyProtection="1">
      <alignment horizontal="left" indent="1"/>
      <protection locked="0"/>
    </xf>
    <xf numFmtId="0" fontId="7" fillId="0" borderId="4" xfId="0" applyFont="1" applyBorder="1" applyAlignment="1" applyProtection="1">
      <alignment horizontal="left" indent="1"/>
      <protection locked="0"/>
    </xf>
    <xf numFmtId="0" fontId="0" fillId="0" borderId="8" xfId="0" applyBorder="1" applyProtection="1">
      <protection locked="0"/>
    </xf>
    <xf numFmtId="0" fontId="0" fillId="0" borderId="10" xfId="0" applyBorder="1" applyProtection="1">
      <protection locked="0"/>
    </xf>
    <xf numFmtId="0" fontId="0" fillId="0" borderId="10" xfId="0" applyBorder="1" applyAlignment="1" applyProtection="1">
      <alignment horizontal="left" wrapText="1" indent="1"/>
      <protection locked="0"/>
    </xf>
    <xf numFmtId="0" fontId="0" fillId="0" borderId="9" xfId="0" applyBorder="1" applyAlignment="1" applyProtection="1">
      <alignment horizontal="left" indent="1"/>
      <protection locked="0"/>
    </xf>
    <xf numFmtId="0" fontId="7" fillId="0" borderId="4" xfId="0" applyFont="1" applyBorder="1" applyAlignment="1" applyProtection="1">
      <alignment horizontal="left"/>
      <protection locked="0"/>
    </xf>
    <xf numFmtId="0" fontId="3" fillId="0" borderId="8" xfId="0" applyFont="1" applyBorder="1" applyAlignment="1">
      <alignment wrapText="1"/>
    </xf>
    <xf numFmtId="0" fontId="7" fillId="0" borderId="10" xfId="0" applyFont="1" applyBorder="1" applyAlignment="1">
      <alignment horizontal="left" vertical="center"/>
    </xf>
    <xf numFmtId="0" fontId="3" fillId="0" borderId="10" xfId="0" applyFont="1" applyBorder="1" applyAlignment="1">
      <alignment horizontal="left" wrapText="1" indent="1"/>
    </xf>
    <xf numFmtId="0" fontId="3" fillId="0" borderId="10" xfId="0" applyFont="1" applyBorder="1" applyAlignment="1">
      <alignment horizontal="left" wrapText="1"/>
    </xf>
    <xf numFmtId="0" fontId="7" fillId="0" borderId="10" xfId="0" applyFont="1" applyBorder="1" applyAlignment="1">
      <alignment horizontal="left"/>
    </xf>
    <xf numFmtId="0" fontId="3" fillId="0" borderId="10" xfId="0" applyFont="1" applyBorder="1" applyAlignment="1">
      <alignment horizontal="left" indent="2"/>
    </xf>
    <xf numFmtId="0" fontId="3" fillId="0" borderId="9" xfId="0" applyFont="1" applyBorder="1" applyAlignment="1">
      <alignment horizontal="left" indent="2"/>
    </xf>
    <xf numFmtId="0" fontId="7" fillId="0" borderId="9" xfId="0" applyFont="1" applyBorder="1" applyAlignment="1" applyProtection="1">
      <alignment horizontal="left" indent="2"/>
      <protection locked="0"/>
    </xf>
    <xf numFmtId="0" fontId="3" fillId="0" borderId="0" xfId="0" applyFont="1" applyAlignment="1" applyProtection="1">
      <alignment vertical="top"/>
      <protection locked="0"/>
    </xf>
    <xf numFmtId="4" fontId="3" fillId="0" borderId="10" xfId="0" applyNumberFormat="1" applyFont="1" applyBorder="1" applyAlignment="1" applyProtection="1">
      <alignment horizontal="right" vertical="top"/>
      <protection locked="0"/>
    </xf>
    <xf numFmtId="4" fontId="3" fillId="0" borderId="10" xfId="7" applyNumberFormat="1" applyFont="1" applyBorder="1" applyProtection="1">
      <protection locked="0"/>
    </xf>
    <xf numFmtId="0" fontId="7" fillId="2" borderId="5" xfId="9" applyFont="1" applyFill="1" applyBorder="1" applyAlignment="1" applyProtection="1">
      <alignment horizontal="center" vertical="center" wrapText="1"/>
      <protection locked="0"/>
    </xf>
    <xf numFmtId="0" fontId="7" fillId="2" borderId="6" xfId="9" applyFont="1" applyFill="1" applyBorder="1" applyAlignment="1" applyProtection="1">
      <alignment horizontal="center" vertical="center" wrapText="1"/>
      <protection locked="0"/>
    </xf>
    <xf numFmtId="0" fontId="7" fillId="2" borderId="7" xfId="9" applyFont="1" applyFill="1" applyBorder="1" applyAlignment="1" applyProtection="1">
      <alignment horizontal="center" vertical="center" wrapText="1"/>
      <protection locked="0"/>
    </xf>
    <xf numFmtId="4" fontId="7" fillId="2" borderId="8" xfId="9" applyNumberFormat="1" applyFont="1" applyFill="1" applyBorder="1" applyAlignment="1">
      <alignment horizontal="center" vertical="center" wrapText="1"/>
    </xf>
    <xf numFmtId="4" fontId="7" fillId="2" borderId="9" xfId="9" applyNumberFormat="1" applyFont="1" applyFill="1" applyBorder="1" applyAlignment="1">
      <alignment horizontal="center" vertical="center" wrapText="1"/>
    </xf>
    <xf numFmtId="3" fontId="3" fillId="0" borderId="10" xfId="0" applyNumberFormat="1" applyFont="1" applyBorder="1" applyProtection="1">
      <protection locked="0"/>
    </xf>
    <xf numFmtId="3" fontId="3" fillId="0" borderId="9" xfId="0" applyNumberFormat="1" applyFont="1" applyBorder="1" applyProtection="1">
      <protection locked="0"/>
    </xf>
    <xf numFmtId="3" fontId="7" fillId="0" borderId="9" xfId="0" applyNumberFormat="1" applyFont="1" applyBorder="1" applyProtection="1">
      <protection locked="0"/>
    </xf>
    <xf numFmtId="3" fontId="7" fillId="0" borderId="8" xfId="0" applyNumberFormat="1" applyFont="1" applyBorder="1" applyProtection="1">
      <protection locked="0"/>
    </xf>
    <xf numFmtId="3" fontId="7" fillId="0" borderId="10" xfId="0" applyNumberFormat="1" applyFont="1" applyBorder="1" applyProtection="1">
      <protection locked="0"/>
    </xf>
  </cellXfs>
  <cellStyles count="24">
    <cellStyle name="Euro" xfId="1" xr:uid="{00000000-0005-0000-0000-000000000000}"/>
    <cellStyle name="Millares 2" xfId="2" xr:uid="{00000000-0005-0000-0000-000001000000}"/>
    <cellStyle name="Millares 2 2" xfId="3" xr:uid="{00000000-0005-0000-0000-000002000000}"/>
    <cellStyle name="Millares 2 2 2" xfId="17" xr:uid="{6CDB9898-AADC-41E0-800A-6CF44D1F2CF0}"/>
    <cellStyle name="Millares 2 3" xfId="4" xr:uid="{00000000-0005-0000-0000-000003000000}"/>
    <cellStyle name="Millares 2 3 2" xfId="18" xr:uid="{739747E3-9EAA-402E-80F7-FC7A3E485C12}"/>
    <cellStyle name="Millares 2 4" xfId="16" xr:uid="{86A70420-2120-4886-9A43-D41640CC9622}"/>
    <cellStyle name="Millares 3" xfId="5" xr:uid="{00000000-0005-0000-0000-000004000000}"/>
    <cellStyle name="Millares 3 2" xfId="19" xr:uid="{6D76AC10-AC9F-4789-B359-F3121FA08E79}"/>
    <cellStyle name="Moneda 2" xfId="6" xr:uid="{00000000-0005-0000-0000-000005000000}"/>
    <cellStyle name="Moneda 2 2" xfId="20" xr:uid="{5753A86D-F6E8-4040-88A2-EAF9194DFC87}"/>
    <cellStyle name="Normal" xfId="0" builtinId="0"/>
    <cellStyle name="Normal 2" xfId="7" xr:uid="{00000000-0005-0000-0000-000007000000}"/>
    <cellStyle name="Normal 2 2" xfId="8" xr:uid="{00000000-0005-0000-0000-000008000000}"/>
    <cellStyle name="Normal 2 3" xfId="21" xr:uid="{92F47C77-23B2-4477-9B0A-09E8220A5AD2}"/>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3" xr:uid="{71547AC3-BB02-4376-AACC-9F0D2E41F760}"/>
    <cellStyle name="Normal 6 3" xfId="22" xr:uid="{FD502B4E-986A-4D21-8671-552D5CE90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228600</xdr:colOff>
      <xdr:row>82</xdr:row>
      <xdr:rowOff>95250</xdr:rowOff>
    </xdr:from>
    <xdr:to>
      <xdr:col>0</xdr:col>
      <xdr:colOff>3261360</xdr:colOff>
      <xdr:row>89</xdr:row>
      <xdr:rowOff>64770</xdr:rowOff>
    </xdr:to>
    <xdr:sp macro="" textlink="">
      <xdr:nvSpPr>
        <xdr:cNvPr id="2" name="CuadroTexto 1">
          <a:extLst>
            <a:ext uri="{FF2B5EF4-FFF2-40B4-BE49-F238E27FC236}">
              <a16:creationId xmlns:a16="http://schemas.microsoft.com/office/drawing/2014/main" id="{C9E6E06D-4E13-4D6A-B757-ECEBDA4AE89A}"/>
            </a:ext>
          </a:extLst>
        </xdr:cNvPr>
        <xdr:cNvSpPr txBox="1"/>
      </xdr:nvSpPr>
      <xdr:spPr>
        <a:xfrm>
          <a:off x="228600" y="12411075"/>
          <a:ext cx="3032760" cy="969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endParaRPr lang="es-MX" sz="1100"/>
        </a:p>
        <a:p>
          <a:r>
            <a:rPr lang="es-MX" sz="1100"/>
            <a:t>            C.P.</a:t>
          </a:r>
          <a:r>
            <a:rPr lang="es-MX" sz="1100" baseline="0"/>
            <a:t> y M.C. Guillermo Arias Guzmán</a:t>
          </a:r>
          <a:endParaRPr lang="es-MX" sz="1100"/>
        </a:p>
        <a:p>
          <a:r>
            <a:rPr lang="es-MX" sz="1100"/>
            <a:t>Director</a:t>
          </a:r>
          <a:r>
            <a:rPr lang="es-MX" sz="1100" baseline="0"/>
            <a:t> de Administración y Finanzas del IACIP</a:t>
          </a:r>
          <a:endParaRPr lang="es-MX" sz="1100"/>
        </a:p>
      </xdr:txBody>
    </xdr:sp>
    <xdr:clientData/>
  </xdr:twoCellAnchor>
  <xdr:twoCellAnchor>
    <xdr:from>
      <xdr:col>3</xdr:col>
      <xdr:colOff>762000</xdr:colOff>
      <xdr:row>82</xdr:row>
      <xdr:rowOff>28575</xdr:rowOff>
    </xdr:from>
    <xdr:to>
      <xdr:col>7</xdr:col>
      <xdr:colOff>83820</xdr:colOff>
      <xdr:row>88</xdr:row>
      <xdr:rowOff>140970</xdr:rowOff>
    </xdr:to>
    <xdr:sp macro="" textlink="">
      <xdr:nvSpPr>
        <xdr:cNvPr id="3" name="CuadroTexto 2">
          <a:extLst>
            <a:ext uri="{FF2B5EF4-FFF2-40B4-BE49-F238E27FC236}">
              <a16:creationId xmlns:a16="http://schemas.microsoft.com/office/drawing/2014/main" id="{6AA74136-50A6-440B-9893-8E8CB4D8F739}"/>
            </a:ext>
          </a:extLst>
        </xdr:cNvPr>
        <xdr:cNvSpPr txBox="1"/>
      </xdr:nvSpPr>
      <xdr:spPr>
        <a:xfrm>
          <a:off x="6534150" y="12344400"/>
          <a:ext cx="3512820" cy="969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endParaRPr lang="es-MX" sz="1100"/>
        </a:p>
        <a:p>
          <a:r>
            <a:rPr lang="es-MX" sz="1100"/>
            <a:t>                      Lic. Juan Sámano Gómez</a:t>
          </a:r>
        </a:p>
        <a:p>
          <a:r>
            <a:rPr lang="es-MX" sz="1100"/>
            <a:t>             Comisionado</a:t>
          </a:r>
          <a:r>
            <a:rPr lang="es-MX" sz="1100" baseline="0"/>
            <a:t> Presidente del IACIP</a:t>
          </a:r>
          <a:endParaRPr lang="es-MX"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9"/>
  <sheetViews>
    <sheetView showGridLines="0" tabSelected="1" workbookViewId="0">
      <pane ySplit="4" topLeftCell="A5" activePane="bottomLeft" state="frozen"/>
      <selection pane="bottomLeft" activeCell="J79" sqref="J79"/>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57.75" customHeight="1" x14ac:dyDescent="0.2">
      <c r="A1" s="47" t="s">
        <v>145</v>
      </c>
      <c r="B1" s="48"/>
      <c r="C1" s="48"/>
      <c r="D1" s="48"/>
      <c r="E1" s="48"/>
      <c r="F1" s="48"/>
      <c r="G1" s="49"/>
    </row>
    <row r="2" spans="1:7" x14ac:dyDescent="0.2">
      <c r="A2" s="17"/>
      <c r="B2" s="14" t="s">
        <v>0</v>
      </c>
      <c r="C2" s="15"/>
      <c r="D2" s="15"/>
      <c r="E2" s="15"/>
      <c r="F2" s="16"/>
      <c r="G2" s="50" t="s">
        <v>7</v>
      </c>
    </row>
    <row r="3" spans="1:7" ht="24.95" customHeight="1" x14ac:dyDescent="0.2">
      <c r="A3" s="18" t="s">
        <v>1</v>
      </c>
      <c r="B3" s="2" t="s">
        <v>2</v>
      </c>
      <c r="C3" s="2" t="s">
        <v>3</v>
      </c>
      <c r="D3" s="2" t="s">
        <v>4</v>
      </c>
      <c r="E3" s="2" t="s">
        <v>5</v>
      </c>
      <c r="F3" s="2" t="s">
        <v>6</v>
      </c>
      <c r="G3" s="51"/>
    </row>
    <row r="4" spans="1:7" x14ac:dyDescent="0.2">
      <c r="A4" s="19"/>
      <c r="B4" s="3">
        <v>1</v>
      </c>
      <c r="C4" s="3">
        <v>2</v>
      </c>
      <c r="D4" s="3" t="s">
        <v>8</v>
      </c>
      <c r="E4" s="3">
        <v>4</v>
      </c>
      <c r="F4" s="3">
        <v>5</v>
      </c>
      <c r="G4" s="3" t="s">
        <v>9</v>
      </c>
    </row>
    <row r="5" spans="1:7" x14ac:dyDescent="0.2">
      <c r="A5" s="40" t="s">
        <v>10</v>
      </c>
      <c r="B5" s="55">
        <v>39735428.910000004</v>
      </c>
      <c r="C5" s="55">
        <v>9033657.6500000004</v>
      </c>
      <c r="D5" s="55">
        <v>48769086.560000002</v>
      </c>
      <c r="E5" s="55">
        <v>48769086.559999995</v>
      </c>
      <c r="F5" s="55">
        <v>36171999.82</v>
      </c>
      <c r="G5" s="55">
        <v>0</v>
      </c>
    </row>
    <row r="6" spans="1:7" x14ac:dyDescent="0.2">
      <c r="A6" s="41" t="s">
        <v>11</v>
      </c>
      <c r="B6" s="52">
        <v>8896140</v>
      </c>
      <c r="C6" s="52">
        <v>-235235.52</v>
      </c>
      <c r="D6" s="52">
        <v>8660904.4800000004</v>
      </c>
      <c r="E6" s="52">
        <v>8660904.4800000004</v>
      </c>
      <c r="F6" s="52">
        <v>8660904.4800000004</v>
      </c>
      <c r="G6" s="52">
        <v>0</v>
      </c>
    </row>
    <row r="7" spans="1:7" x14ac:dyDescent="0.2">
      <c r="A7" s="41" t="s">
        <v>12</v>
      </c>
      <c r="B7" s="52">
        <v>411045.6</v>
      </c>
      <c r="C7" s="52">
        <v>-213458.36</v>
      </c>
      <c r="D7" s="52">
        <v>197587.24</v>
      </c>
      <c r="E7" s="52">
        <v>197587.24</v>
      </c>
      <c r="F7" s="52">
        <v>197587.24</v>
      </c>
      <c r="G7" s="52">
        <v>0</v>
      </c>
    </row>
    <row r="8" spans="1:7" x14ac:dyDescent="0.2">
      <c r="A8" s="41" t="s">
        <v>13</v>
      </c>
      <c r="B8" s="52">
        <v>12781730</v>
      </c>
      <c r="C8" s="52">
        <v>-738177.3</v>
      </c>
      <c r="D8" s="52">
        <v>12043552.699999999</v>
      </c>
      <c r="E8" s="52">
        <v>12043552.699999999</v>
      </c>
      <c r="F8" s="52">
        <v>12043552.699999999</v>
      </c>
      <c r="G8" s="52">
        <v>0</v>
      </c>
    </row>
    <row r="9" spans="1:7" x14ac:dyDescent="0.2">
      <c r="A9" s="41" t="s">
        <v>14</v>
      </c>
      <c r="B9" s="52">
        <v>2987712</v>
      </c>
      <c r="C9" s="52">
        <v>146170.88</v>
      </c>
      <c r="D9" s="52">
        <v>3133882.88</v>
      </c>
      <c r="E9" s="52">
        <v>3133882.88</v>
      </c>
      <c r="F9" s="52">
        <v>3003340.15</v>
      </c>
      <c r="G9" s="52">
        <v>0</v>
      </c>
    </row>
    <row r="10" spans="1:7" x14ac:dyDescent="0.2">
      <c r="A10" s="41" t="s">
        <v>15</v>
      </c>
      <c r="B10" s="52">
        <v>12621711.859999999</v>
      </c>
      <c r="C10" s="52">
        <v>-355096.61</v>
      </c>
      <c r="D10" s="52">
        <v>12266615.25</v>
      </c>
      <c r="E10" s="52">
        <v>12266615.25</v>
      </c>
      <c r="F10" s="52">
        <v>12266615.25</v>
      </c>
      <c r="G10" s="52">
        <v>0</v>
      </c>
    </row>
    <row r="11" spans="1:7" x14ac:dyDescent="0.2">
      <c r="A11" s="41" t="s">
        <v>16</v>
      </c>
      <c r="B11" s="52">
        <v>2037089.45</v>
      </c>
      <c r="C11" s="52">
        <v>10429454.560000001</v>
      </c>
      <c r="D11" s="52">
        <v>12466544.01</v>
      </c>
      <c r="E11" s="52">
        <v>12466544.01</v>
      </c>
      <c r="F11" s="52">
        <v>0</v>
      </c>
      <c r="G11" s="52">
        <v>0</v>
      </c>
    </row>
    <row r="12" spans="1:7" x14ac:dyDescent="0.2">
      <c r="A12" s="41" t="s">
        <v>17</v>
      </c>
      <c r="B12" s="52">
        <v>0</v>
      </c>
      <c r="C12" s="52">
        <v>0</v>
      </c>
      <c r="D12" s="52">
        <v>0</v>
      </c>
      <c r="E12" s="52">
        <v>0</v>
      </c>
      <c r="F12" s="52">
        <v>0</v>
      </c>
      <c r="G12" s="52">
        <v>0</v>
      </c>
    </row>
    <row r="13" spans="1:7" x14ac:dyDescent="0.2">
      <c r="A13" s="40" t="s">
        <v>124</v>
      </c>
      <c r="B13" s="56">
        <v>1340864.9200000002</v>
      </c>
      <c r="C13" s="56">
        <v>-547940.77</v>
      </c>
      <c r="D13" s="56">
        <v>792924.15000000014</v>
      </c>
      <c r="E13" s="56">
        <v>792924.15</v>
      </c>
      <c r="F13" s="56">
        <v>593049.10000000009</v>
      </c>
      <c r="G13" s="56">
        <v>0</v>
      </c>
    </row>
    <row r="14" spans="1:7" x14ac:dyDescent="0.2">
      <c r="A14" s="41" t="s">
        <v>18</v>
      </c>
      <c r="B14" s="52">
        <v>396098.71</v>
      </c>
      <c r="C14" s="52">
        <v>-324344.76</v>
      </c>
      <c r="D14" s="52">
        <v>71753.950000000012</v>
      </c>
      <c r="E14" s="52">
        <v>71753.95</v>
      </c>
      <c r="F14" s="52">
        <v>65490.47</v>
      </c>
      <c r="G14" s="52">
        <v>0</v>
      </c>
    </row>
    <row r="15" spans="1:7" x14ac:dyDescent="0.2">
      <c r="A15" s="41" t="s">
        <v>19</v>
      </c>
      <c r="B15" s="52">
        <v>41207.599999999999</v>
      </c>
      <c r="C15" s="52">
        <v>-15050.61</v>
      </c>
      <c r="D15" s="52">
        <v>26156.989999999998</v>
      </c>
      <c r="E15" s="52">
        <v>26156.99</v>
      </c>
      <c r="F15" s="52">
        <v>24498.99</v>
      </c>
      <c r="G15" s="52">
        <v>0</v>
      </c>
    </row>
    <row r="16" spans="1:7" x14ac:dyDescent="0.2">
      <c r="A16" s="41" t="s">
        <v>20</v>
      </c>
      <c r="B16" s="52">
        <v>0</v>
      </c>
      <c r="C16" s="52">
        <v>0</v>
      </c>
      <c r="D16" s="52">
        <v>0</v>
      </c>
      <c r="E16" s="52">
        <v>0</v>
      </c>
      <c r="F16" s="52">
        <v>0</v>
      </c>
      <c r="G16" s="52">
        <v>0</v>
      </c>
    </row>
    <row r="17" spans="1:7" x14ac:dyDescent="0.2">
      <c r="A17" s="41" t="s">
        <v>21</v>
      </c>
      <c r="B17" s="52">
        <v>67477.960000000006</v>
      </c>
      <c r="C17" s="52">
        <v>-61270.96</v>
      </c>
      <c r="D17" s="52">
        <v>6207.0000000000073</v>
      </c>
      <c r="E17" s="52">
        <v>6207</v>
      </c>
      <c r="F17" s="52">
        <v>6207</v>
      </c>
      <c r="G17" s="52">
        <v>7.2759576141834259E-12</v>
      </c>
    </row>
    <row r="18" spans="1:7" x14ac:dyDescent="0.2">
      <c r="A18" s="41" t="s">
        <v>22</v>
      </c>
      <c r="B18" s="52">
        <v>8283.02</v>
      </c>
      <c r="C18" s="52">
        <v>-7840.22</v>
      </c>
      <c r="D18" s="52">
        <v>442.80000000000018</v>
      </c>
      <c r="E18" s="52">
        <v>442.8</v>
      </c>
      <c r="F18" s="52">
        <v>442.8</v>
      </c>
      <c r="G18" s="52">
        <v>0</v>
      </c>
    </row>
    <row r="19" spans="1:7" x14ac:dyDescent="0.2">
      <c r="A19" s="41" t="s">
        <v>23</v>
      </c>
      <c r="B19" s="52">
        <v>730600</v>
      </c>
      <c r="C19" s="52">
        <v>-44721.59</v>
      </c>
      <c r="D19" s="52">
        <v>685878.41</v>
      </c>
      <c r="E19" s="52">
        <v>685878.41</v>
      </c>
      <c r="F19" s="52">
        <v>493924.84</v>
      </c>
      <c r="G19" s="52">
        <v>0</v>
      </c>
    </row>
    <row r="20" spans="1:7" x14ac:dyDescent="0.2">
      <c r="A20" s="41" t="s">
        <v>24</v>
      </c>
      <c r="B20" s="52">
        <v>8464.7900000000009</v>
      </c>
      <c r="C20" s="52">
        <v>-8464.7900000000009</v>
      </c>
      <c r="D20" s="52">
        <v>0</v>
      </c>
      <c r="E20" s="52">
        <v>0</v>
      </c>
      <c r="F20" s="52">
        <v>0</v>
      </c>
      <c r="G20" s="52">
        <v>0</v>
      </c>
    </row>
    <row r="21" spans="1:7" x14ac:dyDescent="0.2">
      <c r="A21" s="41" t="s">
        <v>25</v>
      </c>
      <c r="B21" s="52">
        <v>0</v>
      </c>
      <c r="C21" s="52">
        <v>0</v>
      </c>
      <c r="D21" s="52">
        <v>0</v>
      </c>
      <c r="E21" s="52">
        <v>0</v>
      </c>
      <c r="F21" s="52">
        <v>0</v>
      </c>
      <c r="G21" s="52">
        <v>0</v>
      </c>
    </row>
    <row r="22" spans="1:7" x14ac:dyDescent="0.2">
      <c r="A22" s="41" t="s">
        <v>26</v>
      </c>
      <c r="B22" s="52">
        <v>88732.84</v>
      </c>
      <c r="C22" s="52">
        <v>-86247.84</v>
      </c>
      <c r="D22" s="52">
        <v>2485</v>
      </c>
      <c r="E22" s="52">
        <v>2485</v>
      </c>
      <c r="F22" s="52">
        <v>2485</v>
      </c>
      <c r="G22" s="52">
        <v>0</v>
      </c>
    </row>
    <row r="23" spans="1:7" x14ac:dyDescent="0.2">
      <c r="A23" s="40" t="s">
        <v>27</v>
      </c>
      <c r="B23" s="56">
        <v>23560659.490000002</v>
      </c>
      <c r="C23" s="56">
        <v>-7296313.2699999996</v>
      </c>
      <c r="D23" s="56">
        <v>16264346.220000003</v>
      </c>
      <c r="E23" s="56">
        <v>16264346.220000001</v>
      </c>
      <c r="F23" s="56">
        <v>11196137.130000001</v>
      </c>
      <c r="G23" s="56">
        <v>0</v>
      </c>
    </row>
    <row r="24" spans="1:7" x14ac:dyDescent="0.2">
      <c r="A24" s="41" t="s">
        <v>28</v>
      </c>
      <c r="B24" s="52">
        <v>502000</v>
      </c>
      <c r="C24" s="52">
        <v>-87618.5</v>
      </c>
      <c r="D24" s="52">
        <v>414381.5</v>
      </c>
      <c r="E24" s="52">
        <v>414381.5</v>
      </c>
      <c r="F24" s="52">
        <v>335933.05</v>
      </c>
      <c r="G24" s="52">
        <v>0</v>
      </c>
    </row>
    <row r="25" spans="1:7" x14ac:dyDescent="0.2">
      <c r="A25" s="41" t="s">
        <v>29</v>
      </c>
      <c r="B25" s="52">
        <v>3050432.91</v>
      </c>
      <c r="C25" s="52">
        <v>-938361.11</v>
      </c>
      <c r="D25" s="52">
        <v>2112071.8000000003</v>
      </c>
      <c r="E25" s="52">
        <v>2112071.7999999998</v>
      </c>
      <c r="F25" s="52">
        <v>1913481.55</v>
      </c>
      <c r="G25" s="52">
        <v>0</v>
      </c>
    </row>
    <row r="26" spans="1:7" x14ac:dyDescent="0.2">
      <c r="A26" s="41" t="s">
        <v>30</v>
      </c>
      <c r="B26" s="52">
        <v>3563969</v>
      </c>
      <c r="C26" s="52">
        <v>-529647.06999999995</v>
      </c>
      <c r="D26" s="52">
        <v>3034321.93</v>
      </c>
      <c r="E26" s="52">
        <v>3034321.93</v>
      </c>
      <c r="F26" s="52">
        <v>2802021.68</v>
      </c>
      <c r="G26" s="52">
        <v>0</v>
      </c>
    </row>
    <row r="27" spans="1:7" x14ac:dyDescent="0.2">
      <c r="A27" s="41" t="s">
        <v>31</v>
      </c>
      <c r="B27" s="52">
        <v>285700</v>
      </c>
      <c r="C27" s="52">
        <v>-206531.3</v>
      </c>
      <c r="D27" s="52">
        <v>79168.700000000012</v>
      </c>
      <c r="E27" s="52">
        <v>79168.7</v>
      </c>
      <c r="F27" s="52">
        <v>68544.13</v>
      </c>
      <c r="G27" s="52">
        <v>0</v>
      </c>
    </row>
    <row r="28" spans="1:7" x14ac:dyDescent="0.2">
      <c r="A28" s="41" t="s">
        <v>32</v>
      </c>
      <c r="B28" s="52">
        <v>1171120</v>
      </c>
      <c r="C28" s="52">
        <v>-513993.42</v>
      </c>
      <c r="D28" s="52">
        <v>657126.58000000007</v>
      </c>
      <c r="E28" s="52">
        <v>657126.57999999996</v>
      </c>
      <c r="F28" s="52">
        <v>506575.26</v>
      </c>
      <c r="G28" s="52">
        <v>0</v>
      </c>
    </row>
    <row r="29" spans="1:7" x14ac:dyDescent="0.2">
      <c r="A29" s="41" t="s">
        <v>33</v>
      </c>
      <c r="B29" s="52">
        <v>7838000</v>
      </c>
      <c r="C29" s="52">
        <v>-245913.85</v>
      </c>
      <c r="D29" s="52">
        <v>7592086.1500000004</v>
      </c>
      <c r="E29" s="52">
        <v>7592086.1500000004</v>
      </c>
      <c r="F29" s="52">
        <v>3577447.33</v>
      </c>
      <c r="G29" s="52">
        <v>0</v>
      </c>
    </row>
    <row r="30" spans="1:7" x14ac:dyDescent="0.2">
      <c r="A30" s="41" t="s">
        <v>34</v>
      </c>
      <c r="B30" s="52">
        <v>1690450</v>
      </c>
      <c r="C30" s="52">
        <v>-1482792.53</v>
      </c>
      <c r="D30" s="52">
        <v>207657.46999999997</v>
      </c>
      <c r="E30" s="52">
        <v>207657.47</v>
      </c>
      <c r="F30" s="52">
        <v>200043.21</v>
      </c>
      <c r="G30" s="52">
        <v>0</v>
      </c>
    </row>
    <row r="31" spans="1:7" x14ac:dyDescent="0.2">
      <c r="A31" s="41" t="s">
        <v>35</v>
      </c>
      <c r="B31" s="52">
        <v>4435600.21</v>
      </c>
      <c r="C31" s="52">
        <v>-3222490.64</v>
      </c>
      <c r="D31" s="52">
        <v>1213109.5699999998</v>
      </c>
      <c r="E31" s="52">
        <v>1213109.57</v>
      </c>
      <c r="F31" s="52">
        <v>837668.4</v>
      </c>
      <c r="G31" s="52">
        <v>0</v>
      </c>
    </row>
    <row r="32" spans="1:7" x14ac:dyDescent="0.2">
      <c r="A32" s="41" t="s">
        <v>36</v>
      </c>
      <c r="B32" s="52">
        <v>1023387.37</v>
      </c>
      <c r="C32" s="52">
        <v>-68964.850000000006</v>
      </c>
      <c r="D32" s="52">
        <v>954422.52</v>
      </c>
      <c r="E32" s="52">
        <v>954422.52</v>
      </c>
      <c r="F32" s="52">
        <v>954422.52</v>
      </c>
      <c r="G32" s="52">
        <v>0</v>
      </c>
    </row>
    <row r="33" spans="1:7" x14ac:dyDescent="0.2">
      <c r="A33" s="40" t="s">
        <v>125</v>
      </c>
      <c r="B33" s="56">
        <v>78000</v>
      </c>
      <c r="C33" s="56">
        <v>11306.39</v>
      </c>
      <c r="D33" s="56">
        <v>89306.39</v>
      </c>
      <c r="E33" s="56">
        <v>89306.39</v>
      </c>
      <c r="F33" s="56">
        <v>70096.92</v>
      </c>
      <c r="G33" s="56">
        <v>0</v>
      </c>
    </row>
    <row r="34" spans="1:7" x14ac:dyDescent="0.2">
      <c r="A34" s="41" t="s">
        <v>37</v>
      </c>
      <c r="B34" s="52">
        <v>0</v>
      </c>
      <c r="C34" s="52">
        <v>0</v>
      </c>
      <c r="D34" s="52">
        <v>0</v>
      </c>
      <c r="E34" s="52">
        <v>0</v>
      </c>
      <c r="F34" s="52">
        <v>0</v>
      </c>
      <c r="G34" s="52">
        <v>0</v>
      </c>
    </row>
    <row r="35" spans="1:7" x14ac:dyDescent="0.2">
      <c r="A35" s="41" t="s">
        <v>38</v>
      </c>
      <c r="B35" s="52">
        <v>0</v>
      </c>
      <c r="C35" s="52">
        <v>0</v>
      </c>
      <c r="D35" s="52">
        <v>0</v>
      </c>
      <c r="E35" s="52">
        <v>0</v>
      </c>
      <c r="F35" s="52">
        <v>0</v>
      </c>
      <c r="G35" s="52">
        <v>0</v>
      </c>
    </row>
    <row r="36" spans="1:7" x14ac:dyDescent="0.2">
      <c r="A36" s="41" t="s">
        <v>39</v>
      </c>
      <c r="B36" s="52">
        <v>0</v>
      </c>
      <c r="C36" s="52">
        <v>0</v>
      </c>
      <c r="D36" s="52">
        <v>0</v>
      </c>
      <c r="E36" s="52">
        <v>0</v>
      </c>
      <c r="F36" s="52">
        <v>0</v>
      </c>
      <c r="G36" s="52">
        <v>0</v>
      </c>
    </row>
    <row r="37" spans="1:7" x14ac:dyDescent="0.2">
      <c r="A37" s="41" t="s">
        <v>40</v>
      </c>
      <c r="B37" s="52">
        <v>39000</v>
      </c>
      <c r="C37" s="52">
        <v>-15605.41</v>
      </c>
      <c r="D37" s="52">
        <v>23394.59</v>
      </c>
      <c r="E37" s="52">
        <v>23394.59</v>
      </c>
      <c r="F37" s="52">
        <v>23394.59</v>
      </c>
      <c r="G37" s="52">
        <v>0</v>
      </c>
    </row>
    <row r="38" spans="1:7" x14ac:dyDescent="0.2">
      <c r="A38" s="41" t="s">
        <v>41</v>
      </c>
      <c r="B38" s="52">
        <v>39000</v>
      </c>
      <c r="C38" s="52">
        <v>26911.8</v>
      </c>
      <c r="D38" s="52">
        <v>65911.8</v>
      </c>
      <c r="E38" s="52">
        <v>65911.8</v>
      </c>
      <c r="F38" s="52">
        <v>46702.33</v>
      </c>
      <c r="G38" s="52">
        <v>0</v>
      </c>
    </row>
    <row r="39" spans="1:7" x14ac:dyDescent="0.2">
      <c r="A39" s="41" t="s">
        <v>42</v>
      </c>
      <c r="B39" s="52">
        <v>0</v>
      </c>
      <c r="C39" s="52">
        <v>0</v>
      </c>
      <c r="D39" s="52">
        <v>0</v>
      </c>
      <c r="E39" s="52">
        <v>0</v>
      </c>
      <c r="F39" s="52">
        <v>0</v>
      </c>
      <c r="G39" s="52">
        <v>0</v>
      </c>
    </row>
    <row r="40" spans="1:7" x14ac:dyDescent="0.2">
      <c r="A40" s="41" t="s">
        <v>43</v>
      </c>
      <c r="B40" s="52">
        <v>0</v>
      </c>
      <c r="C40" s="52">
        <v>0</v>
      </c>
      <c r="D40" s="52">
        <v>0</v>
      </c>
      <c r="E40" s="52">
        <v>0</v>
      </c>
      <c r="F40" s="52">
        <v>0</v>
      </c>
      <c r="G40" s="52">
        <v>0</v>
      </c>
    </row>
    <row r="41" spans="1:7" x14ac:dyDescent="0.2">
      <c r="A41" s="41" t="s">
        <v>44</v>
      </c>
      <c r="B41" s="52">
        <v>0</v>
      </c>
      <c r="C41" s="52">
        <v>0</v>
      </c>
      <c r="D41" s="52">
        <v>0</v>
      </c>
      <c r="E41" s="52">
        <v>0</v>
      </c>
      <c r="F41" s="52">
        <v>0</v>
      </c>
      <c r="G41" s="52">
        <v>0</v>
      </c>
    </row>
    <row r="42" spans="1:7" x14ac:dyDescent="0.2">
      <c r="A42" s="41" t="s">
        <v>45</v>
      </c>
      <c r="B42" s="52">
        <v>0</v>
      </c>
      <c r="C42" s="52">
        <v>0</v>
      </c>
      <c r="D42" s="52">
        <v>0</v>
      </c>
      <c r="E42" s="52">
        <v>0</v>
      </c>
      <c r="F42" s="52">
        <v>0</v>
      </c>
      <c r="G42" s="52">
        <v>0</v>
      </c>
    </row>
    <row r="43" spans="1:7" x14ac:dyDescent="0.2">
      <c r="A43" s="40" t="s">
        <v>126</v>
      </c>
      <c r="B43" s="56">
        <v>1000710</v>
      </c>
      <c r="C43" s="56">
        <v>-1000710</v>
      </c>
      <c r="D43" s="56">
        <v>0</v>
      </c>
      <c r="E43" s="56">
        <v>0</v>
      </c>
      <c r="F43" s="56">
        <v>0</v>
      </c>
      <c r="G43" s="56">
        <v>0</v>
      </c>
    </row>
    <row r="44" spans="1:7" x14ac:dyDescent="0.2">
      <c r="A44" s="41" t="s">
        <v>46</v>
      </c>
      <c r="B44" s="52">
        <v>267210</v>
      </c>
      <c r="C44" s="52">
        <v>-267210</v>
      </c>
      <c r="D44" s="52">
        <v>0</v>
      </c>
      <c r="E44" s="52">
        <v>0</v>
      </c>
      <c r="F44" s="52">
        <v>0</v>
      </c>
      <c r="G44" s="52">
        <v>0</v>
      </c>
    </row>
    <row r="45" spans="1:7" x14ac:dyDescent="0.2">
      <c r="A45" s="41" t="s">
        <v>47</v>
      </c>
      <c r="B45" s="52">
        <v>133500</v>
      </c>
      <c r="C45" s="52">
        <v>-133500</v>
      </c>
      <c r="D45" s="52">
        <v>0</v>
      </c>
      <c r="E45" s="52">
        <v>0</v>
      </c>
      <c r="F45" s="52">
        <v>0</v>
      </c>
      <c r="G45" s="52">
        <v>0</v>
      </c>
    </row>
    <row r="46" spans="1:7" x14ac:dyDescent="0.2">
      <c r="A46" s="41" t="s">
        <v>48</v>
      </c>
      <c r="B46" s="52">
        <v>0</v>
      </c>
      <c r="C46" s="52">
        <v>0</v>
      </c>
      <c r="D46" s="52">
        <v>0</v>
      </c>
      <c r="E46" s="52">
        <v>0</v>
      </c>
      <c r="F46" s="52">
        <v>0</v>
      </c>
      <c r="G46" s="52">
        <v>0</v>
      </c>
    </row>
    <row r="47" spans="1:7" x14ac:dyDescent="0.2">
      <c r="A47" s="41" t="s">
        <v>49</v>
      </c>
      <c r="B47" s="52">
        <v>600000</v>
      </c>
      <c r="C47" s="52">
        <v>-600000</v>
      </c>
      <c r="D47" s="52">
        <v>0</v>
      </c>
      <c r="E47" s="52">
        <v>0</v>
      </c>
      <c r="F47" s="52">
        <v>0</v>
      </c>
      <c r="G47" s="52">
        <v>0</v>
      </c>
    </row>
    <row r="48" spans="1:7" x14ac:dyDescent="0.2">
      <c r="A48" s="41" t="s">
        <v>50</v>
      </c>
      <c r="B48" s="52">
        <v>0</v>
      </c>
      <c r="C48" s="52">
        <v>0</v>
      </c>
      <c r="D48" s="52">
        <v>0</v>
      </c>
      <c r="E48" s="52">
        <v>0</v>
      </c>
      <c r="F48" s="52">
        <v>0</v>
      </c>
      <c r="G48" s="52">
        <v>0</v>
      </c>
    </row>
    <row r="49" spans="1:7" x14ac:dyDescent="0.2">
      <c r="A49" s="41" t="s">
        <v>51</v>
      </c>
      <c r="B49" s="52">
        <v>0</v>
      </c>
      <c r="C49" s="52">
        <v>0</v>
      </c>
      <c r="D49" s="52">
        <v>0</v>
      </c>
      <c r="E49" s="52">
        <v>0</v>
      </c>
      <c r="F49" s="52">
        <v>0</v>
      </c>
      <c r="G49" s="52">
        <v>0</v>
      </c>
    </row>
    <row r="50" spans="1:7" x14ac:dyDescent="0.2">
      <c r="A50" s="41" t="s">
        <v>52</v>
      </c>
      <c r="B50" s="52">
        <v>0</v>
      </c>
      <c r="C50" s="52">
        <v>0</v>
      </c>
      <c r="D50" s="52">
        <v>0</v>
      </c>
      <c r="E50" s="52">
        <v>0</v>
      </c>
      <c r="F50" s="52">
        <v>0</v>
      </c>
      <c r="G50" s="52">
        <v>0</v>
      </c>
    </row>
    <row r="51" spans="1:7" x14ac:dyDescent="0.2">
      <c r="A51" s="41" t="s">
        <v>53</v>
      </c>
      <c r="B51" s="52">
        <v>0</v>
      </c>
      <c r="C51" s="52">
        <v>0</v>
      </c>
      <c r="D51" s="52">
        <v>0</v>
      </c>
      <c r="E51" s="52">
        <v>0</v>
      </c>
      <c r="F51" s="52">
        <v>0</v>
      </c>
      <c r="G51" s="52">
        <v>0</v>
      </c>
    </row>
    <row r="52" spans="1:7" x14ac:dyDescent="0.2">
      <c r="A52" s="41" t="s">
        <v>54</v>
      </c>
      <c r="B52" s="52">
        <v>0</v>
      </c>
      <c r="C52" s="52">
        <v>0</v>
      </c>
      <c r="D52" s="52">
        <v>0</v>
      </c>
      <c r="E52" s="52">
        <v>0</v>
      </c>
      <c r="F52" s="52">
        <v>0</v>
      </c>
      <c r="G52" s="52">
        <v>0</v>
      </c>
    </row>
    <row r="53" spans="1:7" x14ac:dyDescent="0.2">
      <c r="A53" s="40" t="s">
        <v>55</v>
      </c>
      <c r="B53" s="56">
        <v>0</v>
      </c>
      <c r="C53" s="56">
        <v>0</v>
      </c>
      <c r="D53" s="56">
        <v>0</v>
      </c>
      <c r="E53" s="56">
        <v>0</v>
      </c>
      <c r="F53" s="56">
        <v>0</v>
      </c>
      <c r="G53" s="56">
        <v>0</v>
      </c>
    </row>
    <row r="54" spans="1:7" x14ac:dyDescent="0.2">
      <c r="A54" s="41" t="s">
        <v>56</v>
      </c>
      <c r="B54" s="52">
        <v>0</v>
      </c>
      <c r="C54" s="52">
        <v>0</v>
      </c>
      <c r="D54" s="52">
        <v>0</v>
      </c>
      <c r="E54" s="52">
        <v>0</v>
      </c>
      <c r="F54" s="52">
        <v>0</v>
      </c>
      <c r="G54" s="52">
        <v>0</v>
      </c>
    </row>
    <row r="55" spans="1:7" x14ac:dyDescent="0.2">
      <c r="A55" s="41" t="s">
        <v>57</v>
      </c>
      <c r="B55" s="52">
        <v>0</v>
      </c>
      <c r="C55" s="52">
        <v>0</v>
      </c>
      <c r="D55" s="52">
        <v>0</v>
      </c>
      <c r="E55" s="52">
        <v>0</v>
      </c>
      <c r="F55" s="52">
        <v>0</v>
      </c>
      <c r="G55" s="52">
        <v>0</v>
      </c>
    </row>
    <row r="56" spans="1:7" x14ac:dyDescent="0.2">
      <c r="A56" s="41" t="s">
        <v>58</v>
      </c>
      <c r="B56" s="52">
        <v>0</v>
      </c>
      <c r="C56" s="52">
        <v>0</v>
      </c>
      <c r="D56" s="52">
        <v>0</v>
      </c>
      <c r="E56" s="52">
        <v>0</v>
      </c>
      <c r="F56" s="52">
        <v>0</v>
      </c>
      <c r="G56" s="52">
        <v>0</v>
      </c>
    </row>
    <row r="57" spans="1:7" x14ac:dyDescent="0.2">
      <c r="A57" s="40" t="s">
        <v>122</v>
      </c>
      <c r="B57" s="56">
        <v>2762500</v>
      </c>
      <c r="C57" s="56">
        <v>3268786.24</v>
      </c>
      <c r="D57" s="56">
        <v>6031286.2400000002</v>
      </c>
      <c r="E57" s="56">
        <v>0</v>
      </c>
      <c r="F57" s="56">
        <v>0</v>
      </c>
      <c r="G57" s="56">
        <v>6031286.2400000002</v>
      </c>
    </row>
    <row r="58" spans="1:7" x14ac:dyDescent="0.2">
      <c r="A58" s="41" t="s">
        <v>59</v>
      </c>
      <c r="B58" s="52">
        <v>0</v>
      </c>
      <c r="C58" s="52">
        <v>0</v>
      </c>
      <c r="D58" s="52">
        <v>0</v>
      </c>
      <c r="E58" s="52">
        <v>0</v>
      </c>
      <c r="F58" s="52">
        <v>0</v>
      </c>
      <c r="G58" s="52">
        <v>0</v>
      </c>
    </row>
    <row r="59" spans="1:7" x14ac:dyDescent="0.2">
      <c r="A59" s="41" t="s">
        <v>60</v>
      </c>
      <c r="B59" s="52">
        <v>0</v>
      </c>
      <c r="C59" s="52">
        <v>0</v>
      </c>
      <c r="D59" s="52">
        <v>0</v>
      </c>
      <c r="E59" s="52">
        <v>0</v>
      </c>
      <c r="F59" s="52">
        <v>0</v>
      </c>
      <c r="G59" s="52">
        <v>0</v>
      </c>
    </row>
    <row r="60" spans="1:7" x14ac:dyDescent="0.2">
      <c r="A60" s="41" t="s">
        <v>61</v>
      </c>
      <c r="B60" s="52">
        <v>0</v>
      </c>
      <c r="C60" s="52">
        <v>0</v>
      </c>
      <c r="D60" s="52">
        <v>0</v>
      </c>
      <c r="E60" s="52">
        <v>0</v>
      </c>
      <c r="F60" s="52">
        <v>0</v>
      </c>
      <c r="G60" s="52">
        <v>0</v>
      </c>
    </row>
    <row r="61" spans="1:7" x14ac:dyDescent="0.2">
      <c r="A61" s="41" t="s">
        <v>62</v>
      </c>
      <c r="B61" s="52">
        <v>0</v>
      </c>
      <c r="C61" s="52">
        <v>0</v>
      </c>
      <c r="D61" s="52">
        <v>0</v>
      </c>
      <c r="E61" s="52">
        <v>0</v>
      </c>
      <c r="F61" s="52">
        <v>0</v>
      </c>
      <c r="G61" s="52">
        <v>0</v>
      </c>
    </row>
    <row r="62" spans="1:7" x14ac:dyDescent="0.2">
      <c r="A62" s="41" t="s">
        <v>63</v>
      </c>
      <c r="B62" s="52">
        <v>0</v>
      </c>
      <c r="C62" s="52">
        <v>0</v>
      </c>
      <c r="D62" s="52">
        <v>0</v>
      </c>
      <c r="E62" s="52">
        <v>0</v>
      </c>
      <c r="F62" s="52">
        <v>0</v>
      </c>
      <c r="G62" s="52">
        <v>0</v>
      </c>
    </row>
    <row r="63" spans="1:7" x14ac:dyDescent="0.2">
      <c r="A63" s="41" t="s">
        <v>64</v>
      </c>
      <c r="B63" s="52">
        <v>0</v>
      </c>
      <c r="C63" s="52">
        <v>0</v>
      </c>
      <c r="D63" s="52">
        <v>0</v>
      </c>
      <c r="E63" s="52">
        <v>0</v>
      </c>
      <c r="F63" s="52">
        <v>0</v>
      </c>
      <c r="G63" s="52">
        <v>0</v>
      </c>
    </row>
    <row r="64" spans="1:7" x14ac:dyDescent="0.2">
      <c r="A64" s="41" t="s">
        <v>65</v>
      </c>
      <c r="B64" s="52">
        <v>2762500</v>
      </c>
      <c r="C64" s="52">
        <v>3268786.24</v>
      </c>
      <c r="D64" s="52">
        <v>6031286.2400000002</v>
      </c>
      <c r="E64" s="52">
        <v>0</v>
      </c>
      <c r="F64" s="52">
        <v>0</v>
      </c>
      <c r="G64" s="52">
        <v>6031286.2400000002</v>
      </c>
    </row>
    <row r="65" spans="1:7" x14ac:dyDescent="0.2">
      <c r="A65" s="40" t="s">
        <v>123</v>
      </c>
      <c r="B65" s="56">
        <v>0</v>
      </c>
      <c r="C65" s="56">
        <v>0</v>
      </c>
      <c r="D65" s="56">
        <v>0</v>
      </c>
      <c r="E65" s="56">
        <v>0</v>
      </c>
      <c r="F65" s="56">
        <v>0</v>
      </c>
      <c r="G65" s="56">
        <v>0</v>
      </c>
    </row>
    <row r="66" spans="1:7" x14ac:dyDescent="0.2">
      <c r="A66" s="41" t="s">
        <v>66</v>
      </c>
      <c r="B66" s="52">
        <v>0</v>
      </c>
      <c r="C66" s="52">
        <v>0</v>
      </c>
      <c r="D66" s="52">
        <v>0</v>
      </c>
      <c r="E66" s="52">
        <v>0</v>
      </c>
      <c r="F66" s="52">
        <v>0</v>
      </c>
      <c r="G66" s="52">
        <v>0</v>
      </c>
    </row>
    <row r="67" spans="1:7" x14ac:dyDescent="0.2">
      <c r="A67" s="41" t="s">
        <v>67</v>
      </c>
      <c r="B67" s="52">
        <v>0</v>
      </c>
      <c r="C67" s="52">
        <v>0</v>
      </c>
      <c r="D67" s="52">
        <v>0</v>
      </c>
      <c r="E67" s="52">
        <v>0</v>
      </c>
      <c r="F67" s="52">
        <v>0</v>
      </c>
      <c r="G67" s="52">
        <v>0</v>
      </c>
    </row>
    <row r="68" spans="1:7" x14ac:dyDescent="0.2">
      <c r="A68" s="41" t="s">
        <v>68</v>
      </c>
      <c r="B68" s="52">
        <v>0</v>
      </c>
      <c r="C68" s="52">
        <v>0</v>
      </c>
      <c r="D68" s="52">
        <v>0</v>
      </c>
      <c r="E68" s="52">
        <v>0</v>
      </c>
      <c r="F68" s="52">
        <v>0</v>
      </c>
      <c r="G68" s="52">
        <v>0</v>
      </c>
    </row>
    <row r="69" spans="1:7" x14ac:dyDescent="0.2">
      <c r="A69" s="40" t="s">
        <v>69</v>
      </c>
      <c r="B69" s="56">
        <v>0</v>
      </c>
      <c r="C69" s="56">
        <v>0</v>
      </c>
      <c r="D69" s="56">
        <v>0</v>
      </c>
      <c r="E69" s="56">
        <v>0</v>
      </c>
      <c r="F69" s="56">
        <v>0</v>
      </c>
      <c r="G69" s="56">
        <v>0</v>
      </c>
    </row>
    <row r="70" spans="1:7" x14ac:dyDescent="0.2">
      <c r="A70" s="41" t="s">
        <v>70</v>
      </c>
      <c r="B70" s="52">
        <v>0</v>
      </c>
      <c r="C70" s="52">
        <v>0</v>
      </c>
      <c r="D70" s="52">
        <v>0</v>
      </c>
      <c r="E70" s="52">
        <v>0</v>
      </c>
      <c r="F70" s="52">
        <v>0</v>
      </c>
      <c r="G70" s="52">
        <v>0</v>
      </c>
    </row>
    <row r="71" spans="1:7" x14ac:dyDescent="0.2">
      <c r="A71" s="41" t="s">
        <v>71</v>
      </c>
      <c r="B71" s="52">
        <v>0</v>
      </c>
      <c r="C71" s="52">
        <v>0</v>
      </c>
      <c r="D71" s="52">
        <v>0</v>
      </c>
      <c r="E71" s="52">
        <v>0</v>
      </c>
      <c r="F71" s="52">
        <v>0</v>
      </c>
      <c r="G71" s="52">
        <v>0</v>
      </c>
    </row>
    <row r="72" spans="1:7" x14ac:dyDescent="0.2">
      <c r="A72" s="41" t="s">
        <v>72</v>
      </c>
      <c r="B72" s="52">
        <v>0</v>
      </c>
      <c r="C72" s="52">
        <v>0</v>
      </c>
      <c r="D72" s="52">
        <v>0</v>
      </c>
      <c r="E72" s="52">
        <v>0</v>
      </c>
      <c r="F72" s="52">
        <v>0</v>
      </c>
      <c r="G72" s="52">
        <v>0</v>
      </c>
    </row>
    <row r="73" spans="1:7" x14ac:dyDescent="0.2">
      <c r="A73" s="41" t="s">
        <v>73</v>
      </c>
      <c r="B73" s="52">
        <v>0</v>
      </c>
      <c r="C73" s="52">
        <v>0</v>
      </c>
      <c r="D73" s="52">
        <v>0</v>
      </c>
      <c r="E73" s="52">
        <v>0</v>
      </c>
      <c r="F73" s="52">
        <v>0</v>
      </c>
      <c r="G73" s="52">
        <v>0</v>
      </c>
    </row>
    <row r="74" spans="1:7" x14ac:dyDescent="0.2">
      <c r="A74" s="41" t="s">
        <v>74</v>
      </c>
      <c r="B74" s="52">
        <v>0</v>
      </c>
      <c r="C74" s="52">
        <v>0</v>
      </c>
      <c r="D74" s="52">
        <v>0</v>
      </c>
      <c r="E74" s="52">
        <v>0</v>
      </c>
      <c r="F74" s="52">
        <v>0</v>
      </c>
      <c r="G74" s="52">
        <v>0</v>
      </c>
    </row>
    <row r="75" spans="1:7" x14ac:dyDescent="0.2">
      <c r="A75" s="41" t="s">
        <v>75</v>
      </c>
      <c r="B75" s="52">
        <v>0</v>
      </c>
      <c r="C75" s="52">
        <v>0</v>
      </c>
      <c r="D75" s="52">
        <v>0</v>
      </c>
      <c r="E75" s="52">
        <v>0</v>
      </c>
      <c r="F75" s="52">
        <v>0</v>
      </c>
      <c r="G75" s="52">
        <v>0</v>
      </c>
    </row>
    <row r="76" spans="1:7" x14ac:dyDescent="0.2">
      <c r="A76" s="42" t="s">
        <v>76</v>
      </c>
      <c r="B76" s="53">
        <v>0</v>
      </c>
      <c r="C76" s="53">
        <v>0</v>
      </c>
      <c r="D76" s="53">
        <v>0</v>
      </c>
      <c r="E76" s="53">
        <v>0</v>
      </c>
      <c r="F76" s="53">
        <v>0</v>
      </c>
      <c r="G76" s="53">
        <v>0</v>
      </c>
    </row>
    <row r="77" spans="1:7" x14ac:dyDescent="0.2">
      <c r="A77" s="43" t="s">
        <v>77</v>
      </c>
      <c r="B77" s="54">
        <v>68478163.320000008</v>
      </c>
      <c r="C77" s="54">
        <v>3468786.2400000012</v>
      </c>
      <c r="D77" s="54">
        <v>71946949.560000002</v>
      </c>
      <c r="E77" s="54">
        <v>65915663.319999993</v>
      </c>
      <c r="F77" s="54">
        <v>48031282.970000006</v>
      </c>
      <c r="G77" s="54">
        <v>6031286.2400000002</v>
      </c>
    </row>
    <row r="79" spans="1:7" x14ac:dyDescent="0.2">
      <c r="A79" s="44" t="s">
        <v>141</v>
      </c>
    </row>
  </sheetData>
  <sheetProtection formatCells="0" formatColumns="0" formatRows="0" autoFilter="0"/>
  <mergeCells count="2">
    <mergeCell ref="A1:G1"/>
    <mergeCell ref="G2:G3"/>
  </mergeCells>
  <printOptions horizontalCentered="1"/>
  <pageMargins left="0.78740157480314965" right="0.39370078740157483" top="0.78740157480314965" bottom="0.78740157480314965" header="0.31496062992125984" footer="0.31496062992125984"/>
  <pageSetup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showGridLines="0" workbookViewId="0">
      <pane ySplit="4" topLeftCell="A5" activePane="bottomLeft" state="frozen"/>
      <selection pane="bottomLeft" sqref="A1:G1"/>
    </sheetView>
  </sheetViews>
  <sheetFormatPr baseColWidth="10" defaultColWidth="12" defaultRowHeight="11.25" x14ac:dyDescent="0.2"/>
  <cols>
    <col min="1" max="1" width="47.6640625" style="1" customWidth="1"/>
    <col min="2" max="7" width="18.33203125" style="1" customWidth="1"/>
    <col min="8" max="16384" width="12" style="1"/>
  </cols>
  <sheetData>
    <row r="1" spans="1:7" ht="58.5" customHeight="1" x14ac:dyDescent="0.2">
      <c r="A1" s="47" t="s">
        <v>142</v>
      </c>
      <c r="B1" s="48"/>
      <c r="C1" s="48"/>
      <c r="D1" s="48"/>
      <c r="E1" s="48"/>
      <c r="F1" s="48"/>
      <c r="G1" s="49"/>
    </row>
    <row r="2" spans="1:7" x14ac:dyDescent="0.2">
      <c r="A2" s="17"/>
      <c r="B2" s="14" t="s">
        <v>0</v>
      </c>
      <c r="C2" s="15"/>
      <c r="D2" s="15"/>
      <c r="E2" s="15"/>
      <c r="F2" s="16"/>
      <c r="G2" s="50" t="s">
        <v>7</v>
      </c>
    </row>
    <row r="3" spans="1:7" ht="24.95" customHeight="1" x14ac:dyDescent="0.2">
      <c r="A3" s="18" t="s">
        <v>1</v>
      </c>
      <c r="B3" s="2" t="s">
        <v>2</v>
      </c>
      <c r="C3" s="2" t="s">
        <v>3</v>
      </c>
      <c r="D3" s="2" t="s">
        <v>4</v>
      </c>
      <c r="E3" s="2" t="s">
        <v>5</v>
      </c>
      <c r="F3" s="2" t="s">
        <v>6</v>
      </c>
      <c r="G3" s="51"/>
    </row>
    <row r="4" spans="1:7" x14ac:dyDescent="0.2">
      <c r="A4" s="19"/>
      <c r="B4" s="3">
        <v>1</v>
      </c>
      <c r="C4" s="3">
        <v>2</v>
      </c>
      <c r="D4" s="3" t="s">
        <v>8</v>
      </c>
      <c r="E4" s="3">
        <v>4</v>
      </c>
      <c r="F4" s="3">
        <v>5</v>
      </c>
      <c r="G4" s="3" t="s">
        <v>9</v>
      </c>
    </row>
    <row r="5" spans="1:7" x14ac:dyDescent="0.2">
      <c r="A5" s="21"/>
      <c r="B5" s="22"/>
      <c r="C5" s="22"/>
      <c r="D5" s="22"/>
      <c r="E5" s="22"/>
      <c r="F5" s="22"/>
      <c r="G5" s="22"/>
    </row>
    <row r="6" spans="1:7" x14ac:dyDescent="0.2">
      <c r="A6" s="21" t="s">
        <v>78</v>
      </c>
      <c r="B6" s="5">
        <v>67438453.320000008</v>
      </c>
      <c r="C6" s="5">
        <v>3444286.2400000012</v>
      </c>
      <c r="D6" s="5">
        <v>70882739.560000002</v>
      </c>
      <c r="E6" s="5">
        <v>34883714.539999999</v>
      </c>
      <c r="F6" s="5">
        <v>34383379.43999999</v>
      </c>
      <c r="G6" s="5">
        <v>35999025.020000003</v>
      </c>
    </row>
    <row r="7" spans="1:7" x14ac:dyDescent="0.2">
      <c r="A7" s="21"/>
      <c r="B7" s="23"/>
      <c r="C7" s="23"/>
      <c r="D7" s="23"/>
      <c r="E7" s="23"/>
      <c r="F7" s="23"/>
      <c r="G7" s="23"/>
    </row>
    <row r="8" spans="1:7" x14ac:dyDescent="0.2">
      <c r="A8" s="21" t="s">
        <v>79</v>
      </c>
      <c r="B8" s="5">
        <v>1000710</v>
      </c>
      <c r="C8" s="5">
        <v>0</v>
      </c>
      <c r="D8" s="5">
        <v>1000710</v>
      </c>
      <c r="E8" s="5">
        <v>0</v>
      </c>
      <c r="F8" s="5">
        <v>0</v>
      </c>
      <c r="G8" s="5">
        <v>1000710</v>
      </c>
    </row>
    <row r="9" spans="1:7" x14ac:dyDescent="0.2">
      <c r="A9" s="21"/>
      <c r="B9" s="23"/>
      <c r="C9" s="23"/>
      <c r="D9" s="23"/>
      <c r="E9" s="23"/>
      <c r="F9" s="23"/>
      <c r="G9" s="23"/>
    </row>
    <row r="10" spans="1:7" x14ac:dyDescent="0.2">
      <c r="A10" s="21" t="s">
        <v>80</v>
      </c>
      <c r="B10" s="5">
        <v>0</v>
      </c>
      <c r="C10" s="5">
        <v>0</v>
      </c>
      <c r="D10" s="5">
        <v>0</v>
      </c>
      <c r="E10" s="5">
        <v>0</v>
      </c>
      <c r="F10" s="5">
        <v>0</v>
      </c>
      <c r="G10" s="5">
        <v>0</v>
      </c>
    </row>
    <row r="11" spans="1:7" x14ac:dyDescent="0.2">
      <c r="A11" s="21"/>
      <c r="B11" s="23"/>
      <c r="C11" s="23"/>
      <c r="D11" s="23"/>
      <c r="E11" s="23"/>
      <c r="F11" s="23"/>
      <c r="G11" s="23"/>
    </row>
    <row r="12" spans="1:7" x14ac:dyDescent="0.2">
      <c r="A12" s="21" t="s">
        <v>41</v>
      </c>
      <c r="B12" s="5">
        <v>39000</v>
      </c>
      <c r="C12" s="5">
        <v>24500</v>
      </c>
      <c r="D12" s="5">
        <v>63500</v>
      </c>
      <c r="E12" s="5">
        <v>46702.33</v>
      </c>
      <c r="F12" s="5">
        <v>46702.33</v>
      </c>
      <c r="G12" s="5">
        <v>16797.669999999998</v>
      </c>
    </row>
    <row r="13" spans="1:7" x14ac:dyDescent="0.2">
      <c r="A13" s="21"/>
      <c r="B13" s="23"/>
      <c r="C13" s="23"/>
      <c r="D13" s="23"/>
      <c r="E13" s="23"/>
      <c r="F13" s="23"/>
      <c r="G13" s="23"/>
    </row>
    <row r="14" spans="1:7" x14ac:dyDescent="0.2">
      <c r="A14" s="21" t="s">
        <v>66</v>
      </c>
      <c r="B14" s="5">
        <v>0</v>
      </c>
      <c r="C14" s="5">
        <v>0</v>
      </c>
      <c r="D14" s="5">
        <v>0</v>
      </c>
      <c r="E14" s="5">
        <v>0</v>
      </c>
      <c r="F14" s="5">
        <v>0</v>
      </c>
      <c r="G14" s="5">
        <v>0</v>
      </c>
    </row>
    <row r="15" spans="1:7" x14ac:dyDescent="0.2">
      <c r="A15" s="24"/>
      <c r="B15" s="25"/>
      <c r="C15" s="25"/>
      <c r="D15" s="25"/>
      <c r="E15" s="25"/>
      <c r="F15" s="25"/>
      <c r="G15" s="25"/>
    </row>
    <row r="16" spans="1:7" x14ac:dyDescent="0.2">
      <c r="A16" s="26" t="s">
        <v>77</v>
      </c>
      <c r="B16" s="6">
        <v>68478163.320000008</v>
      </c>
      <c r="C16" s="6">
        <v>3468786.2400000012</v>
      </c>
      <c r="D16" s="6">
        <v>71946949.560000002</v>
      </c>
      <c r="E16" s="6">
        <v>34930416.869999997</v>
      </c>
      <c r="F16" s="6">
        <v>34430081.769999988</v>
      </c>
      <c r="G16" s="6">
        <v>37016532.690000005</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4"/>
  <sheetViews>
    <sheetView showGridLines="0" workbookViewId="0">
      <pane ySplit="4" topLeftCell="A35" activePane="bottomLeft" state="frozen"/>
      <selection pane="bottomLeft" activeCell="C40" sqref="C40:G52"/>
    </sheetView>
  </sheetViews>
  <sheetFormatPr baseColWidth="10" defaultColWidth="12" defaultRowHeight="11.25" x14ac:dyDescent="0.2"/>
  <cols>
    <col min="1" max="1" width="60.83203125" style="1" customWidth="1"/>
    <col min="2" max="7" width="18.33203125" style="1" customWidth="1"/>
    <col min="8" max="16384" width="12" style="1"/>
  </cols>
  <sheetData>
    <row r="1" spans="1:7" ht="54.75" customHeight="1" x14ac:dyDescent="0.2">
      <c r="A1" s="47" t="s">
        <v>143</v>
      </c>
      <c r="B1" s="48"/>
      <c r="C1" s="48"/>
      <c r="D1" s="48"/>
      <c r="E1" s="48"/>
      <c r="F1" s="48"/>
      <c r="G1" s="49"/>
    </row>
    <row r="2" spans="1:7" x14ac:dyDescent="0.2">
      <c r="A2" s="11"/>
      <c r="B2" s="14" t="s">
        <v>0</v>
      </c>
      <c r="C2" s="15"/>
      <c r="D2" s="15"/>
      <c r="E2" s="15"/>
      <c r="F2" s="16"/>
      <c r="G2" s="50" t="s">
        <v>7</v>
      </c>
    </row>
    <row r="3" spans="1:7" ht="24.95" customHeight="1" x14ac:dyDescent="0.2">
      <c r="A3" s="12" t="s">
        <v>1</v>
      </c>
      <c r="B3" s="2" t="s">
        <v>2</v>
      </c>
      <c r="C3" s="2" t="s">
        <v>3</v>
      </c>
      <c r="D3" s="2" t="s">
        <v>4</v>
      </c>
      <c r="E3" s="2" t="s">
        <v>5</v>
      </c>
      <c r="F3" s="2" t="s">
        <v>6</v>
      </c>
      <c r="G3" s="51"/>
    </row>
    <row r="4" spans="1:7" x14ac:dyDescent="0.2">
      <c r="A4" s="13"/>
      <c r="B4" s="3">
        <v>1</v>
      </c>
      <c r="C4" s="3">
        <v>2</v>
      </c>
      <c r="D4" s="3" t="s">
        <v>8</v>
      </c>
      <c r="E4" s="3">
        <v>4</v>
      </c>
      <c r="F4" s="3">
        <v>5</v>
      </c>
      <c r="G4" s="3" t="s">
        <v>9</v>
      </c>
    </row>
    <row r="5" spans="1:7" x14ac:dyDescent="0.2">
      <c r="A5" s="27"/>
      <c r="B5" s="10"/>
      <c r="C5" s="10"/>
      <c r="D5" s="10"/>
      <c r="E5" s="10"/>
      <c r="F5" s="10"/>
      <c r="G5" s="10"/>
    </row>
    <row r="6" spans="1:7" x14ac:dyDescent="0.2">
      <c r="A6" s="28" t="s">
        <v>127</v>
      </c>
      <c r="B6" s="5">
        <v>68478163.319999993</v>
      </c>
      <c r="C6" s="5">
        <v>3468786.2400000012</v>
      </c>
      <c r="D6" s="5">
        <v>71946949.559999987</v>
      </c>
      <c r="E6" s="5">
        <v>34930416.870000005</v>
      </c>
      <c r="F6" s="5">
        <v>34430081.769999996</v>
      </c>
      <c r="G6" s="5">
        <v>37016532.689999983</v>
      </c>
    </row>
    <row r="7" spans="1:7" x14ac:dyDescent="0.2">
      <c r="A7" s="28" t="s">
        <v>128</v>
      </c>
      <c r="B7" s="5">
        <v>68478163.319999993</v>
      </c>
      <c r="C7" s="5">
        <v>3468786.2400000012</v>
      </c>
      <c r="D7" s="5">
        <v>71946949.559999987</v>
      </c>
      <c r="E7" s="5">
        <v>34930416.870000005</v>
      </c>
      <c r="F7" s="5">
        <v>34430081.769999996</v>
      </c>
      <c r="G7" s="5">
        <v>37016532.689999983</v>
      </c>
    </row>
    <row r="8" spans="1:7" x14ac:dyDescent="0.2">
      <c r="A8" s="28" t="s">
        <v>129</v>
      </c>
      <c r="B8" s="5">
        <v>68478163.319999993</v>
      </c>
      <c r="C8" s="5">
        <v>3468786.2400000012</v>
      </c>
      <c r="D8" s="5">
        <v>71946949.559999987</v>
      </c>
      <c r="E8" s="5">
        <v>34930416.870000005</v>
      </c>
      <c r="F8" s="5">
        <v>34430081.769999996</v>
      </c>
      <c r="G8" s="5">
        <v>37016532.689999983</v>
      </c>
    </row>
    <row r="9" spans="1:7" x14ac:dyDescent="0.2">
      <c r="A9" s="28" t="s">
        <v>130</v>
      </c>
      <c r="B9" s="5">
        <v>68478163.319999993</v>
      </c>
      <c r="C9" s="5">
        <v>3468786.2400000012</v>
      </c>
      <c r="D9" s="5">
        <v>71946949.559999987</v>
      </c>
      <c r="E9" s="5">
        <v>34930416.870000005</v>
      </c>
      <c r="F9" s="5">
        <v>34430081.769999996</v>
      </c>
      <c r="G9" s="5">
        <v>37016532.689999983</v>
      </c>
    </row>
    <row r="10" spans="1:7" ht="15" x14ac:dyDescent="0.25">
      <c r="A10" s="29" t="s">
        <v>132</v>
      </c>
      <c r="B10" s="20">
        <v>68478163.319999993</v>
      </c>
      <c r="C10" s="20">
        <v>3468786.2400000012</v>
      </c>
      <c r="D10" s="20">
        <v>71946949.559999987</v>
      </c>
      <c r="E10" s="20">
        <v>34930416.870000005</v>
      </c>
      <c r="F10" s="20">
        <v>34430081.769999996</v>
      </c>
      <c r="G10" s="20">
        <v>37016532.689999983</v>
      </c>
    </row>
    <row r="11" spans="1:7" x14ac:dyDescent="0.2">
      <c r="A11" s="28" t="s">
        <v>133</v>
      </c>
      <c r="B11" s="5">
        <v>20747505.789999999</v>
      </c>
      <c r="C11" s="5">
        <v>592140.75</v>
      </c>
      <c r="D11" s="5">
        <v>21339646.539999999</v>
      </c>
      <c r="E11" s="5">
        <v>12722039.74</v>
      </c>
      <c r="F11" s="5">
        <v>12698716.300000001</v>
      </c>
      <c r="G11" s="5">
        <v>8617606.7999999989</v>
      </c>
    </row>
    <row r="12" spans="1:7" x14ac:dyDescent="0.2">
      <c r="A12" s="28" t="s">
        <v>134</v>
      </c>
      <c r="B12" s="5">
        <v>17375980.780000001</v>
      </c>
      <c r="C12" s="5">
        <v>1728951.5900000008</v>
      </c>
      <c r="D12" s="5">
        <v>19104932.370000001</v>
      </c>
      <c r="E12" s="5">
        <v>5836895.7599999988</v>
      </c>
      <c r="F12" s="5">
        <v>5729653.0999999987</v>
      </c>
      <c r="G12" s="5">
        <v>13268036.610000003</v>
      </c>
    </row>
    <row r="13" spans="1:7" x14ac:dyDescent="0.2">
      <c r="A13" s="28" t="s">
        <v>135</v>
      </c>
      <c r="B13" s="5">
        <v>1987331.43</v>
      </c>
      <c r="C13" s="5">
        <v>77739.490000000005</v>
      </c>
      <c r="D13" s="5">
        <v>2065070.92</v>
      </c>
      <c r="E13" s="5">
        <v>1195279.55</v>
      </c>
      <c r="F13" s="5">
        <v>1192361.54</v>
      </c>
      <c r="G13" s="5">
        <v>869791.36999999988</v>
      </c>
    </row>
    <row r="14" spans="1:7" x14ac:dyDescent="0.2">
      <c r="A14" s="28" t="s">
        <v>136</v>
      </c>
      <c r="B14" s="5">
        <v>11298792.120000001</v>
      </c>
      <c r="C14" s="5">
        <v>408138.48</v>
      </c>
      <c r="D14" s="5">
        <v>11706930.600000001</v>
      </c>
      <c r="E14" s="5">
        <v>5634387.7200000007</v>
      </c>
      <c r="F14" s="5">
        <v>5291780.8900000015</v>
      </c>
      <c r="G14" s="5">
        <v>6072542.8800000008</v>
      </c>
    </row>
    <row r="15" spans="1:7" x14ac:dyDescent="0.2">
      <c r="A15" s="28" t="s">
        <v>137</v>
      </c>
      <c r="B15" s="5">
        <v>3021823.44</v>
      </c>
      <c r="C15" s="5">
        <v>382848.51999999996</v>
      </c>
      <c r="D15" s="5">
        <v>3404671.96</v>
      </c>
      <c r="E15" s="5">
        <v>1928394.5699999998</v>
      </c>
      <c r="F15" s="5">
        <v>1921663.0899999999</v>
      </c>
      <c r="G15" s="5">
        <v>1476277.3900000001</v>
      </c>
    </row>
    <row r="16" spans="1:7" x14ac:dyDescent="0.2">
      <c r="A16" s="28" t="s">
        <v>138</v>
      </c>
      <c r="B16" s="5">
        <v>7162183</v>
      </c>
      <c r="C16" s="5">
        <v>130699.67000000001</v>
      </c>
      <c r="D16" s="5">
        <v>7292882.6699999999</v>
      </c>
      <c r="E16" s="5">
        <v>3226765.67</v>
      </c>
      <c r="F16" s="5">
        <v>3213874.36</v>
      </c>
      <c r="G16" s="5">
        <v>4066117</v>
      </c>
    </row>
    <row r="17" spans="1:7" x14ac:dyDescent="0.2">
      <c r="A17" s="28" t="s">
        <v>139</v>
      </c>
      <c r="B17" s="5">
        <v>5335045.76</v>
      </c>
      <c r="C17" s="5">
        <v>-54139.839999999967</v>
      </c>
      <c r="D17" s="5">
        <v>5280905.92</v>
      </c>
      <c r="E17" s="5">
        <v>3223003.4099999997</v>
      </c>
      <c r="F17" s="5">
        <v>3222381.7500000005</v>
      </c>
      <c r="G17" s="5">
        <v>2057902.5100000002</v>
      </c>
    </row>
    <row r="18" spans="1:7" x14ac:dyDescent="0.2">
      <c r="A18" s="28" t="s">
        <v>140</v>
      </c>
      <c r="B18" s="5">
        <v>1549501</v>
      </c>
      <c r="C18" s="5">
        <v>202407.58</v>
      </c>
      <c r="D18" s="5">
        <v>1751908.58</v>
      </c>
      <c r="E18" s="5">
        <v>1163650.4500000002</v>
      </c>
      <c r="F18" s="5">
        <v>1159650.74</v>
      </c>
      <c r="G18" s="5">
        <v>588258.12999999989</v>
      </c>
    </row>
    <row r="19" spans="1:7" x14ac:dyDescent="0.2">
      <c r="A19" s="28"/>
      <c r="B19" s="5"/>
      <c r="C19" s="5"/>
      <c r="D19" s="5"/>
      <c r="E19" s="5"/>
      <c r="F19" s="5"/>
      <c r="G19" s="5"/>
    </row>
    <row r="20" spans="1:7" x14ac:dyDescent="0.2">
      <c r="A20" s="30" t="s">
        <v>77</v>
      </c>
      <c r="B20" s="6">
        <v>68478163.319999993</v>
      </c>
      <c r="C20" s="6">
        <v>3468786.2400000012</v>
      </c>
      <c r="D20" s="6">
        <v>71946949.559999987</v>
      </c>
      <c r="E20" s="6">
        <v>34930416.870000005</v>
      </c>
      <c r="F20" s="6">
        <v>34430081.769999996</v>
      </c>
      <c r="G20" s="6">
        <v>37016532.689999983</v>
      </c>
    </row>
    <row r="22" spans="1:7" ht="57.75" customHeight="1" x14ac:dyDescent="0.2">
      <c r="A22" s="47" t="s">
        <v>143</v>
      </c>
      <c r="B22" s="48"/>
      <c r="C22" s="48"/>
      <c r="D22" s="48"/>
      <c r="E22" s="48"/>
      <c r="F22" s="48"/>
      <c r="G22" s="49"/>
    </row>
    <row r="24" spans="1:7" x14ac:dyDescent="0.2">
      <c r="A24" s="17"/>
      <c r="B24" s="14" t="s">
        <v>0</v>
      </c>
      <c r="C24" s="15"/>
      <c r="D24" s="15"/>
      <c r="E24" s="15"/>
      <c r="F24" s="16"/>
      <c r="G24" s="50" t="s">
        <v>7</v>
      </c>
    </row>
    <row r="25" spans="1:7" ht="22.5" x14ac:dyDescent="0.2">
      <c r="A25" s="18" t="s">
        <v>1</v>
      </c>
      <c r="B25" s="2" t="s">
        <v>2</v>
      </c>
      <c r="C25" s="2" t="s">
        <v>3</v>
      </c>
      <c r="D25" s="2" t="s">
        <v>4</v>
      </c>
      <c r="E25" s="2" t="s">
        <v>5</v>
      </c>
      <c r="F25" s="2" t="s">
        <v>6</v>
      </c>
      <c r="G25" s="51"/>
    </row>
    <row r="26" spans="1:7" x14ac:dyDescent="0.2">
      <c r="A26" s="19"/>
      <c r="B26" s="3">
        <v>1</v>
      </c>
      <c r="C26" s="3">
        <v>2</v>
      </c>
      <c r="D26" s="3" t="s">
        <v>8</v>
      </c>
      <c r="E26" s="3">
        <v>4</v>
      </c>
      <c r="F26" s="3">
        <v>5</v>
      </c>
      <c r="G26" s="3" t="s">
        <v>9</v>
      </c>
    </row>
    <row r="27" spans="1:7" x14ac:dyDescent="0.2">
      <c r="A27" s="31"/>
      <c r="B27" s="7"/>
      <c r="C27" s="7"/>
      <c r="D27" s="7"/>
      <c r="E27" s="7"/>
      <c r="F27" s="7"/>
      <c r="G27" s="7"/>
    </row>
    <row r="28" spans="1:7" x14ac:dyDescent="0.2">
      <c r="A28" s="28" t="s">
        <v>81</v>
      </c>
      <c r="B28" s="8">
        <v>0</v>
      </c>
      <c r="C28" s="8">
        <v>0</v>
      </c>
      <c r="D28" s="8">
        <f>+B28+C28</f>
        <v>0</v>
      </c>
      <c r="E28" s="8">
        <v>0</v>
      </c>
      <c r="F28" s="8">
        <v>0</v>
      </c>
      <c r="G28" s="8">
        <f>+D28-E28</f>
        <v>0</v>
      </c>
    </row>
    <row r="29" spans="1:7" x14ac:dyDescent="0.2">
      <c r="A29" s="28" t="s">
        <v>82</v>
      </c>
      <c r="B29" s="8">
        <v>0</v>
      </c>
      <c r="C29" s="8">
        <v>0</v>
      </c>
      <c r="D29" s="8">
        <f>+B29+C29</f>
        <v>0</v>
      </c>
      <c r="E29" s="8">
        <v>0</v>
      </c>
      <c r="F29" s="8">
        <v>0</v>
      </c>
      <c r="G29" s="8">
        <f>+D29-E29</f>
        <v>0</v>
      </c>
    </row>
    <row r="30" spans="1:7" x14ac:dyDescent="0.2">
      <c r="A30" s="28" t="s">
        <v>83</v>
      </c>
      <c r="B30" s="8">
        <v>0</v>
      </c>
      <c r="C30" s="8">
        <v>0</v>
      </c>
      <c r="D30" s="8">
        <f>+B30+C30</f>
        <v>0</v>
      </c>
      <c r="E30" s="8">
        <v>0</v>
      </c>
      <c r="F30" s="8">
        <v>0</v>
      </c>
      <c r="G30" s="8">
        <f>+D30-E30</f>
        <v>0</v>
      </c>
    </row>
    <row r="31" spans="1:7" x14ac:dyDescent="0.2">
      <c r="A31" s="28" t="s">
        <v>84</v>
      </c>
      <c r="B31" s="46">
        <v>68478163.319999993</v>
      </c>
      <c r="C31" s="46">
        <v>3468786.2400000012</v>
      </c>
      <c r="D31" s="8">
        <f>+B31+C31</f>
        <v>71946949.559999987</v>
      </c>
      <c r="E31" s="46">
        <v>34930416.870000005</v>
      </c>
      <c r="F31" s="46">
        <v>34430081.769999996</v>
      </c>
      <c r="G31" s="8">
        <f>+D31-E31</f>
        <v>37016532.689999983</v>
      </c>
    </row>
    <row r="32" spans="1:7" x14ac:dyDescent="0.2">
      <c r="A32" s="32"/>
      <c r="B32" s="9"/>
      <c r="C32" s="9"/>
      <c r="D32" s="9"/>
      <c r="E32" s="9"/>
      <c r="F32" s="9"/>
      <c r="G32" s="9"/>
    </row>
    <row r="33" spans="1:7" x14ac:dyDescent="0.2">
      <c r="A33" s="30" t="s">
        <v>77</v>
      </c>
      <c r="B33" s="6">
        <f>SUM(B28:B31)</f>
        <v>68478163.319999993</v>
      </c>
      <c r="C33" s="6">
        <f>SUM(C28:C31)</f>
        <v>3468786.2400000012</v>
      </c>
      <c r="D33" s="6">
        <f>+B33+C33</f>
        <v>71946949.559999987</v>
      </c>
      <c r="E33" s="6">
        <f>SUM(E28:E31)</f>
        <v>34930416.870000005</v>
      </c>
      <c r="F33" s="6">
        <f>SUM(F28:F31)</f>
        <v>34430081.769999996</v>
      </c>
      <c r="G33" s="6">
        <f>+D33-E33</f>
        <v>37016532.689999983</v>
      </c>
    </row>
    <row r="35" spans="1:7" ht="59.25" customHeight="1" x14ac:dyDescent="0.2">
      <c r="A35" s="47" t="s">
        <v>143</v>
      </c>
      <c r="B35" s="48"/>
      <c r="C35" s="48"/>
      <c r="D35" s="48"/>
      <c r="E35" s="48"/>
      <c r="F35" s="48"/>
      <c r="G35" s="49"/>
    </row>
    <row r="36" spans="1:7" x14ac:dyDescent="0.2">
      <c r="A36" s="17"/>
      <c r="B36" s="14" t="s">
        <v>0</v>
      </c>
      <c r="C36" s="15"/>
      <c r="D36" s="15"/>
      <c r="E36" s="15"/>
      <c r="F36" s="16"/>
      <c r="G36" s="50" t="s">
        <v>7</v>
      </c>
    </row>
    <row r="37" spans="1:7" ht="22.5" x14ac:dyDescent="0.2">
      <c r="A37" s="18" t="s">
        <v>1</v>
      </c>
      <c r="B37" s="2" t="s">
        <v>2</v>
      </c>
      <c r="C37" s="2" t="s">
        <v>3</v>
      </c>
      <c r="D37" s="2" t="s">
        <v>4</v>
      </c>
      <c r="E37" s="2" t="s">
        <v>5</v>
      </c>
      <c r="F37" s="2" t="s">
        <v>6</v>
      </c>
      <c r="G37" s="51"/>
    </row>
    <row r="38" spans="1:7" x14ac:dyDescent="0.2">
      <c r="A38" s="19"/>
      <c r="B38" s="3">
        <v>1</v>
      </c>
      <c r="C38" s="3">
        <v>2</v>
      </c>
      <c r="D38" s="3" t="s">
        <v>8</v>
      </c>
      <c r="E38" s="3">
        <v>4</v>
      </c>
      <c r="F38" s="3">
        <v>5</v>
      </c>
      <c r="G38" s="3" t="s">
        <v>9</v>
      </c>
    </row>
    <row r="39" spans="1:7" x14ac:dyDescent="0.2">
      <c r="A39" s="31"/>
      <c r="B39" s="7"/>
      <c r="C39" s="7"/>
      <c r="D39" s="7"/>
      <c r="E39" s="7"/>
      <c r="F39" s="7"/>
      <c r="G39" s="7"/>
    </row>
    <row r="40" spans="1:7" ht="22.5" x14ac:dyDescent="0.2">
      <c r="A40" s="33" t="s">
        <v>85</v>
      </c>
      <c r="B40" s="8">
        <v>0</v>
      </c>
      <c r="C40" s="8">
        <v>0</v>
      </c>
      <c r="D40" s="8">
        <v>0</v>
      </c>
      <c r="E40" s="8">
        <v>0</v>
      </c>
      <c r="F40" s="8">
        <v>0</v>
      </c>
      <c r="G40" s="8">
        <v>0</v>
      </c>
    </row>
    <row r="41" spans="1:7" x14ac:dyDescent="0.2">
      <c r="A41" s="33"/>
      <c r="B41" s="8"/>
      <c r="C41" s="8"/>
      <c r="D41" s="8"/>
      <c r="E41" s="8"/>
      <c r="F41" s="8"/>
      <c r="G41" s="8"/>
    </row>
    <row r="42" spans="1:7" x14ac:dyDescent="0.2">
      <c r="A42" s="33" t="s">
        <v>86</v>
      </c>
      <c r="B42" s="8">
        <v>0</v>
      </c>
      <c r="C42" s="8">
        <v>0</v>
      </c>
      <c r="D42" s="8">
        <v>0</v>
      </c>
      <c r="E42" s="8">
        <v>0</v>
      </c>
      <c r="F42" s="8">
        <v>0</v>
      </c>
      <c r="G42" s="8">
        <v>0</v>
      </c>
    </row>
    <row r="43" spans="1:7" x14ac:dyDescent="0.2">
      <c r="A43" s="33"/>
      <c r="B43" s="8"/>
      <c r="C43" s="8"/>
      <c r="D43" s="8"/>
      <c r="E43" s="8"/>
      <c r="F43" s="8"/>
      <c r="G43" s="8"/>
    </row>
    <row r="44" spans="1:7" ht="22.5" x14ac:dyDescent="0.2">
      <c r="A44" s="33" t="s">
        <v>87</v>
      </c>
      <c r="B44" s="8">
        <v>0</v>
      </c>
      <c r="C44" s="8">
        <v>0</v>
      </c>
      <c r="D44" s="8">
        <v>0</v>
      </c>
      <c r="E44" s="8">
        <v>0</v>
      </c>
      <c r="F44" s="8">
        <v>0</v>
      </c>
      <c r="G44" s="8">
        <v>0</v>
      </c>
    </row>
    <row r="45" spans="1:7" x14ac:dyDescent="0.2">
      <c r="A45" s="33"/>
      <c r="B45" s="8"/>
      <c r="C45" s="8"/>
      <c r="D45" s="8"/>
      <c r="E45" s="8"/>
      <c r="F45" s="8"/>
      <c r="G45" s="8"/>
    </row>
    <row r="46" spans="1:7" ht="22.5" x14ac:dyDescent="0.2">
      <c r="A46" s="33" t="s">
        <v>88</v>
      </c>
      <c r="B46" s="8">
        <v>0</v>
      </c>
      <c r="C46" s="8">
        <v>0</v>
      </c>
      <c r="D46" s="8">
        <v>0</v>
      </c>
      <c r="E46" s="8">
        <v>0</v>
      </c>
      <c r="F46" s="8">
        <v>0</v>
      </c>
      <c r="G46" s="8">
        <v>0</v>
      </c>
    </row>
    <row r="47" spans="1:7" x14ac:dyDescent="0.2">
      <c r="A47" s="33"/>
      <c r="B47" s="8"/>
      <c r="C47" s="8"/>
      <c r="D47" s="8"/>
      <c r="E47" s="8"/>
      <c r="F47" s="8"/>
      <c r="G47" s="8"/>
    </row>
    <row r="48" spans="1:7" ht="22.5" x14ac:dyDescent="0.2">
      <c r="A48" s="33" t="s">
        <v>89</v>
      </c>
      <c r="B48" s="8">
        <v>0</v>
      </c>
      <c r="C48" s="8">
        <v>0</v>
      </c>
      <c r="D48" s="8">
        <v>0</v>
      </c>
      <c r="E48" s="8">
        <v>0</v>
      </c>
      <c r="F48" s="8">
        <v>0</v>
      </c>
      <c r="G48" s="8">
        <v>0</v>
      </c>
    </row>
    <row r="49" spans="1:7" x14ac:dyDescent="0.2">
      <c r="A49" s="33"/>
      <c r="B49" s="8"/>
      <c r="C49" s="8"/>
      <c r="D49" s="8"/>
      <c r="E49" s="8"/>
      <c r="F49" s="8"/>
      <c r="G49" s="8"/>
    </row>
    <row r="50" spans="1:7" ht="22.5" x14ac:dyDescent="0.2">
      <c r="A50" s="33" t="s">
        <v>90</v>
      </c>
      <c r="B50" s="8">
        <v>0</v>
      </c>
      <c r="C50" s="8">
        <v>0</v>
      </c>
      <c r="D50" s="8">
        <v>0</v>
      </c>
      <c r="E50" s="8">
        <v>0</v>
      </c>
      <c r="F50" s="8">
        <v>0</v>
      </c>
      <c r="G50" s="8">
        <v>0</v>
      </c>
    </row>
    <row r="51" spans="1:7" x14ac:dyDescent="0.2">
      <c r="A51" s="33"/>
      <c r="B51" s="8"/>
      <c r="C51" s="8"/>
      <c r="D51" s="8"/>
      <c r="E51" s="8"/>
      <c r="F51" s="8"/>
      <c r="G51" s="8"/>
    </row>
    <row r="52" spans="1:7" x14ac:dyDescent="0.2">
      <c r="A52" s="33" t="s">
        <v>91</v>
      </c>
      <c r="B52" s="8">
        <v>0</v>
      </c>
      <c r="C52" s="8">
        <v>0</v>
      </c>
      <c r="D52" s="8">
        <v>0</v>
      </c>
      <c r="E52" s="8">
        <v>0</v>
      </c>
      <c r="F52" s="8">
        <v>0</v>
      </c>
      <c r="G52" s="8">
        <v>0</v>
      </c>
    </row>
    <row r="53" spans="1:7" x14ac:dyDescent="0.2">
      <c r="A53" s="34"/>
      <c r="B53" s="9"/>
      <c r="C53" s="9"/>
      <c r="D53" s="9"/>
      <c r="E53" s="9"/>
      <c r="F53" s="9"/>
      <c r="G53" s="9"/>
    </row>
    <row r="54" spans="1:7" x14ac:dyDescent="0.2">
      <c r="A54" s="35" t="s">
        <v>77</v>
      </c>
      <c r="B54" s="6">
        <v>0</v>
      </c>
      <c r="C54" s="6">
        <v>0</v>
      </c>
      <c r="D54" s="6">
        <v>0</v>
      </c>
      <c r="E54" s="6">
        <v>0</v>
      </c>
      <c r="F54" s="6">
        <v>0</v>
      </c>
      <c r="G54" s="6">
        <v>0</v>
      </c>
    </row>
  </sheetData>
  <sheetProtection formatCells="0" formatColumns="0" formatRows="0" insertRows="0" deleteRows="0" autoFilter="0"/>
  <mergeCells count="6">
    <mergeCell ref="G2:G3"/>
    <mergeCell ref="G24:G25"/>
    <mergeCell ref="G36:G37"/>
    <mergeCell ref="A1:G1"/>
    <mergeCell ref="A22:G22"/>
    <mergeCell ref="A35:G35"/>
  </mergeCells>
  <printOptions horizontalCentered="1"/>
  <pageMargins left="0.70866141732283472" right="0.70866141732283472" top="0.74803149606299213" bottom="0.74803149606299213" header="0.31496062992125984" footer="0.31496062992125984"/>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2"/>
  <sheetViews>
    <sheetView showGridLines="0" zoomScaleNormal="100" workbookViewId="0">
      <pane ySplit="4" topLeftCell="A5" activePane="bottomLeft" state="frozen"/>
      <selection pane="bottomLeft" activeCell="G42" sqref="G42"/>
    </sheetView>
  </sheetViews>
  <sheetFormatPr baseColWidth="10" defaultColWidth="12" defaultRowHeight="11.25" x14ac:dyDescent="0.2"/>
  <cols>
    <col min="1" max="1" width="65.83203125" style="1" customWidth="1"/>
    <col min="2" max="7" width="18.33203125" style="1" customWidth="1"/>
    <col min="8" max="16384" width="12" style="1"/>
  </cols>
  <sheetData>
    <row r="1" spans="1:7" ht="57" customHeight="1" x14ac:dyDescent="0.2">
      <c r="A1" s="47" t="s">
        <v>144</v>
      </c>
      <c r="B1" s="48"/>
      <c r="C1" s="48"/>
      <c r="D1" s="48"/>
      <c r="E1" s="48"/>
      <c r="F1" s="48"/>
      <c r="G1" s="49"/>
    </row>
    <row r="2" spans="1:7" x14ac:dyDescent="0.2">
      <c r="A2" s="17"/>
      <c r="B2" s="14" t="s">
        <v>0</v>
      </c>
      <c r="C2" s="15"/>
      <c r="D2" s="15"/>
      <c r="E2" s="15"/>
      <c r="F2" s="16"/>
      <c r="G2" s="50" t="s">
        <v>7</v>
      </c>
    </row>
    <row r="3" spans="1:7" ht="24.95" customHeight="1" x14ac:dyDescent="0.2">
      <c r="A3" s="18" t="s">
        <v>1</v>
      </c>
      <c r="B3" s="2" t="s">
        <v>2</v>
      </c>
      <c r="C3" s="2" t="s">
        <v>3</v>
      </c>
      <c r="D3" s="2" t="s">
        <v>4</v>
      </c>
      <c r="E3" s="2" t="s">
        <v>5</v>
      </c>
      <c r="F3" s="2" t="s">
        <v>6</v>
      </c>
      <c r="G3" s="51"/>
    </row>
    <row r="4" spans="1:7" x14ac:dyDescent="0.2">
      <c r="A4" s="19"/>
      <c r="B4" s="3">
        <v>1</v>
      </c>
      <c r="C4" s="3">
        <v>2</v>
      </c>
      <c r="D4" s="3" t="s">
        <v>8</v>
      </c>
      <c r="E4" s="3">
        <v>4</v>
      </c>
      <c r="F4" s="3">
        <v>5</v>
      </c>
      <c r="G4" s="3" t="s">
        <v>9</v>
      </c>
    </row>
    <row r="5" spans="1:7" x14ac:dyDescent="0.2">
      <c r="A5" s="36"/>
      <c r="B5" s="4"/>
      <c r="C5" s="4"/>
      <c r="D5" s="4"/>
      <c r="E5" s="4"/>
      <c r="F5" s="4"/>
      <c r="G5" s="4"/>
    </row>
    <row r="6" spans="1:7" x14ac:dyDescent="0.2">
      <c r="A6" s="37" t="s">
        <v>92</v>
      </c>
      <c r="B6" s="20">
        <f>SUM(B7:B14)</f>
        <v>65456339.880000003</v>
      </c>
      <c r="C6" s="20">
        <f>SUM(C7:C14)</f>
        <v>3085937.7200000007</v>
      </c>
      <c r="D6" s="20">
        <f>+B6+C6</f>
        <v>68542277.600000009</v>
      </c>
      <c r="E6" s="20">
        <f>SUM(E7:E14)</f>
        <v>33002022.300000001</v>
      </c>
      <c r="F6" s="20">
        <f>SUM(F7:F14)</f>
        <v>32508418.68</v>
      </c>
      <c r="G6" s="20">
        <f>+D6-E6</f>
        <v>35540255.300000012</v>
      </c>
    </row>
    <row r="7" spans="1:7" x14ac:dyDescent="0.2">
      <c r="A7" s="38" t="s">
        <v>93</v>
      </c>
      <c r="B7" s="5">
        <v>1549501</v>
      </c>
      <c r="C7" s="5">
        <v>202407.58</v>
      </c>
      <c r="D7" s="5">
        <f>+B7+C7</f>
        <v>1751908.58</v>
      </c>
      <c r="E7" s="5">
        <v>1163650.4500000002</v>
      </c>
      <c r="F7" s="5">
        <v>1159650.74</v>
      </c>
      <c r="G7" s="5">
        <f>+D7-E7</f>
        <v>588258.12999999989</v>
      </c>
    </row>
    <row r="8" spans="1:7" x14ac:dyDescent="0.2">
      <c r="A8" s="38" t="s">
        <v>94</v>
      </c>
      <c r="B8" s="5">
        <v>0</v>
      </c>
      <c r="C8" s="5">
        <v>0</v>
      </c>
      <c r="D8" s="5">
        <f t="shared" ref="D8:D14" si="0">+B8+C8</f>
        <v>0</v>
      </c>
      <c r="E8" s="5">
        <v>0</v>
      </c>
      <c r="F8" s="5">
        <v>0</v>
      </c>
      <c r="G8" s="5">
        <f t="shared" ref="G8:G14" si="1">+D8-E8</f>
        <v>0</v>
      </c>
    </row>
    <row r="9" spans="1:7" x14ac:dyDescent="0.2">
      <c r="A9" s="38" t="s">
        <v>131</v>
      </c>
      <c r="B9" s="5">
        <v>2923305</v>
      </c>
      <c r="C9" s="5">
        <v>-118628.39999999998</v>
      </c>
      <c r="D9" s="5">
        <f t="shared" si="0"/>
        <v>2804676.6</v>
      </c>
      <c r="E9" s="5">
        <v>1665352.7600000002</v>
      </c>
      <c r="F9" s="5">
        <v>1664731.1000000003</v>
      </c>
      <c r="G9" s="5">
        <f t="shared" si="1"/>
        <v>1139323.8399999999</v>
      </c>
    </row>
    <row r="10" spans="1:7" x14ac:dyDescent="0.2">
      <c r="A10" s="38" t="s">
        <v>95</v>
      </c>
      <c r="B10" s="5">
        <v>0</v>
      </c>
      <c r="C10" s="5">
        <v>0</v>
      </c>
      <c r="D10" s="5">
        <f t="shared" si="0"/>
        <v>0</v>
      </c>
      <c r="E10" s="5">
        <v>0</v>
      </c>
      <c r="F10" s="5">
        <v>0</v>
      </c>
      <c r="G10" s="5">
        <f t="shared" si="1"/>
        <v>0</v>
      </c>
    </row>
    <row r="11" spans="1:7" x14ac:dyDescent="0.2">
      <c r="A11" s="38" t="s">
        <v>96</v>
      </c>
      <c r="B11" s="5">
        <v>17375980.780000001</v>
      </c>
      <c r="C11" s="5">
        <v>1728951.5900000008</v>
      </c>
      <c r="D11" s="5">
        <f t="shared" si="0"/>
        <v>19104932.370000001</v>
      </c>
      <c r="E11" s="5">
        <v>5836895.7599999988</v>
      </c>
      <c r="F11" s="5">
        <v>5729653.0999999987</v>
      </c>
      <c r="G11" s="5">
        <f t="shared" si="1"/>
        <v>13268036.610000003</v>
      </c>
    </row>
    <row r="12" spans="1:7" x14ac:dyDescent="0.2">
      <c r="A12" s="38" t="s">
        <v>97</v>
      </c>
      <c r="B12" s="5">
        <v>0</v>
      </c>
      <c r="C12" s="5">
        <v>0</v>
      </c>
      <c r="D12" s="5">
        <f t="shared" si="0"/>
        <v>0</v>
      </c>
      <c r="E12" s="5">
        <v>0</v>
      </c>
      <c r="F12" s="5">
        <v>0</v>
      </c>
      <c r="G12" s="5">
        <f t="shared" si="1"/>
        <v>0</v>
      </c>
    </row>
    <row r="13" spans="1:7" x14ac:dyDescent="0.2">
      <c r="A13" s="38" t="s">
        <v>98</v>
      </c>
      <c r="B13" s="5">
        <v>0</v>
      </c>
      <c r="C13" s="5">
        <v>0</v>
      </c>
      <c r="D13" s="5">
        <f t="shared" si="0"/>
        <v>0</v>
      </c>
      <c r="E13" s="5">
        <v>0</v>
      </c>
      <c r="F13" s="5">
        <v>0</v>
      </c>
      <c r="G13" s="5">
        <f t="shared" si="1"/>
        <v>0</v>
      </c>
    </row>
    <row r="14" spans="1:7" x14ac:dyDescent="0.2">
      <c r="A14" s="38" t="s">
        <v>36</v>
      </c>
      <c r="B14" s="5">
        <v>43607553.100000001</v>
      </c>
      <c r="C14" s="5">
        <v>1273206.95</v>
      </c>
      <c r="D14" s="5">
        <f t="shared" si="0"/>
        <v>44880760.050000004</v>
      </c>
      <c r="E14" s="5">
        <v>24336123.330000002</v>
      </c>
      <c r="F14" s="5">
        <v>23954383.740000002</v>
      </c>
      <c r="G14" s="5">
        <f t="shared" si="1"/>
        <v>20544636.720000003</v>
      </c>
    </row>
    <row r="15" spans="1:7" x14ac:dyDescent="0.2">
      <c r="A15" s="39"/>
      <c r="B15" s="5"/>
      <c r="C15" s="5"/>
      <c r="D15" s="5"/>
      <c r="E15" s="5"/>
      <c r="F15" s="5"/>
      <c r="G15" s="5"/>
    </row>
    <row r="16" spans="1:7" x14ac:dyDescent="0.2">
      <c r="A16" s="37" t="s">
        <v>99</v>
      </c>
      <c r="B16" s="20">
        <v>0</v>
      </c>
      <c r="C16" s="20">
        <v>0</v>
      </c>
      <c r="D16" s="20">
        <v>0</v>
      </c>
      <c r="E16" s="20">
        <v>0</v>
      </c>
      <c r="F16" s="20">
        <v>0</v>
      </c>
      <c r="G16" s="20">
        <v>0</v>
      </c>
    </row>
    <row r="17" spans="1:7" x14ac:dyDescent="0.2">
      <c r="A17" s="38" t="s">
        <v>100</v>
      </c>
      <c r="B17" s="5">
        <v>0</v>
      </c>
      <c r="C17" s="5">
        <v>0</v>
      </c>
      <c r="D17" s="5">
        <v>0</v>
      </c>
      <c r="E17" s="5">
        <v>0</v>
      </c>
      <c r="F17" s="5">
        <v>0</v>
      </c>
      <c r="G17" s="5">
        <v>0</v>
      </c>
    </row>
    <row r="18" spans="1:7" x14ac:dyDescent="0.2">
      <c r="A18" s="38" t="s">
        <v>101</v>
      </c>
      <c r="B18" s="5">
        <v>0</v>
      </c>
      <c r="C18" s="5">
        <v>0</v>
      </c>
      <c r="D18" s="5">
        <v>0</v>
      </c>
      <c r="E18" s="5">
        <v>0</v>
      </c>
      <c r="F18" s="5">
        <v>0</v>
      </c>
      <c r="G18" s="5">
        <v>0</v>
      </c>
    </row>
    <row r="19" spans="1:7" x14ac:dyDescent="0.2">
      <c r="A19" s="38" t="s">
        <v>102</v>
      </c>
      <c r="B19" s="5">
        <v>0</v>
      </c>
      <c r="C19" s="5">
        <v>0</v>
      </c>
      <c r="D19" s="5">
        <v>0</v>
      </c>
      <c r="E19" s="5">
        <v>0</v>
      </c>
      <c r="F19" s="5">
        <v>0</v>
      </c>
      <c r="G19" s="5">
        <v>0</v>
      </c>
    </row>
    <row r="20" spans="1:7" x14ac:dyDescent="0.2">
      <c r="A20" s="38" t="s">
        <v>103</v>
      </c>
      <c r="B20" s="5">
        <v>0</v>
      </c>
      <c r="C20" s="5">
        <v>0</v>
      </c>
      <c r="D20" s="5">
        <v>0</v>
      </c>
      <c r="E20" s="5">
        <v>0</v>
      </c>
      <c r="F20" s="5">
        <v>0</v>
      </c>
      <c r="G20" s="5">
        <v>0</v>
      </c>
    </row>
    <row r="21" spans="1:7" x14ac:dyDescent="0.2">
      <c r="A21" s="38" t="s">
        <v>104</v>
      </c>
      <c r="B21" s="5">
        <v>0</v>
      </c>
      <c r="C21" s="5">
        <v>0</v>
      </c>
      <c r="D21" s="5">
        <v>0</v>
      </c>
      <c r="E21" s="5">
        <v>0</v>
      </c>
      <c r="F21" s="5">
        <v>0</v>
      </c>
      <c r="G21" s="5">
        <v>0</v>
      </c>
    </row>
    <row r="22" spans="1:7" x14ac:dyDescent="0.2">
      <c r="A22" s="38" t="s">
        <v>105</v>
      </c>
      <c r="B22" s="5">
        <v>0</v>
      </c>
      <c r="C22" s="5">
        <v>0</v>
      </c>
      <c r="D22" s="5">
        <v>0</v>
      </c>
      <c r="E22" s="5">
        <v>0</v>
      </c>
      <c r="F22" s="5">
        <v>0</v>
      </c>
      <c r="G22" s="5">
        <v>0</v>
      </c>
    </row>
    <row r="23" spans="1:7" x14ac:dyDescent="0.2">
      <c r="A23" s="38" t="s">
        <v>106</v>
      </c>
      <c r="B23" s="5">
        <v>0</v>
      </c>
      <c r="C23" s="5">
        <v>0</v>
      </c>
      <c r="D23" s="5">
        <v>0</v>
      </c>
      <c r="E23" s="5">
        <v>0</v>
      </c>
      <c r="F23" s="5">
        <v>0</v>
      </c>
      <c r="G23" s="5">
        <v>0</v>
      </c>
    </row>
    <row r="24" spans="1:7" x14ac:dyDescent="0.2">
      <c r="A24" s="39"/>
      <c r="B24" s="5"/>
      <c r="C24" s="5"/>
      <c r="D24" s="5"/>
      <c r="E24" s="5"/>
      <c r="F24" s="5"/>
      <c r="G24" s="5"/>
    </row>
    <row r="25" spans="1:7" x14ac:dyDescent="0.2">
      <c r="A25" s="37" t="s">
        <v>107</v>
      </c>
      <c r="B25" s="20">
        <f>SUM(B26:B34)</f>
        <v>3021823.44</v>
      </c>
      <c r="C25" s="20">
        <f>SUM(C26:C34)</f>
        <v>382848.51999999996</v>
      </c>
      <c r="D25" s="20">
        <f>+B25+C25</f>
        <v>3404671.96</v>
      </c>
      <c r="E25" s="20">
        <f>SUM(E26:E34)</f>
        <v>1928394.5699999998</v>
      </c>
      <c r="F25" s="20">
        <f>SUM(F26:F34)</f>
        <v>1921663.0899999999</v>
      </c>
      <c r="G25" s="20">
        <f>+D25-E25</f>
        <v>1476277.3900000001</v>
      </c>
    </row>
    <row r="26" spans="1:7" x14ac:dyDescent="0.2">
      <c r="A26" s="38" t="s">
        <v>108</v>
      </c>
      <c r="B26" s="5">
        <v>0</v>
      </c>
      <c r="C26" s="5">
        <v>0</v>
      </c>
      <c r="D26" s="5">
        <f>+B26+C26</f>
        <v>0</v>
      </c>
      <c r="E26" s="45">
        <v>0</v>
      </c>
      <c r="F26" s="45">
        <v>0</v>
      </c>
      <c r="G26" s="5">
        <f>+D26-E26</f>
        <v>0</v>
      </c>
    </row>
    <row r="27" spans="1:7" x14ac:dyDescent="0.2">
      <c r="A27" s="38" t="s">
        <v>109</v>
      </c>
      <c r="B27" s="5">
        <v>0</v>
      </c>
      <c r="C27" s="5">
        <v>0</v>
      </c>
      <c r="D27" s="5">
        <f t="shared" ref="D27:D34" si="2">+B27+C27</f>
        <v>0</v>
      </c>
      <c r="E27" s="45">
        <v>0</v>
      </c>
      <c r="F27" s="45">
        <v>0</v>
      </c>
      <c r="G27" s="5">
        <f t="shared" ref="G27:G34" si="3">+D27-E27</f>
        <v>0</v>
      </c>
    </row>
    <row r="28" spans="1:7" x14ac:dyDescent="0.2">
      <c r="A28" s="38" t="s">
        <v>110</v>
      </c>
      <c r="B28" s="5">
        <v>0</v>
      </c>
      <c r="C28" s="5">
        <v>0</v>
      </c>
      <c r="D28" s="5">
        <f t="shared" si="2"/>
        <v>0</v>
      </c>
      <c r="E28" s="45">
        <v>0</v>
      </c>
      <c r="F28" s="45">
        <v>0</v>
      </c>
      <c r="G28" s="5">
        <f t="shared" si="3"/>
        <v>0</v>
      </c>
    </row>
    <row r="29" spans="1:7" x14ac:dyDescent="0.2">
      <c r="A29" s="38" t="s">
        <v>111</v>
      </c>
      <c r="B29" s="5">
        <v>0</v>
      </c>
      <c r="C29" s="5">
        <v>0</v>
      </c>
      <c r="D29" s="5">
        <f t="shared" si="2"/>
        <v>0</v>
      </c>
      <c r="E29" s="45">
        <v>0</v>
      </c>
      <c r="F29" s="45">
        <v>0</v>
      </c>
      <c r="G29" s="5">
        <f t="shared" si="3"/>
        <v>0</v>
      </c>
    </row>
    <row r="30" spans="1:7" x14ac:dyDescent="0.2">
      <c r="A30" s="38" t="s">
        <v>112</v>
      </c>
      <c r="B30" s="5">
        <v>0</v>
      </c>
      <c r="C30" s="5">
        <v>0</v>
      </c>
      <c r="D30" s="5">
        <f t="shared" si="2"/>
        <v>0</v>
      </c>
      <c r="E30" s="45">
        <v>0</v>
      </c>
      <c r="F30" s="45">
        <v>0</v>
      </c>
      <c r="G30" s="5">
        <f t="shared" si="3"/>
        <v>0</v>
      </c>
    </row>
    <row r="31" spans="1:7" x14ac:dyDescent="0.2">
      <c r="A31" s="38" t="s">
        <v>113</v>
      </c>
      <c r="B31" s="5">
        <v>0</v>
      </c>
      <c r="C31" s="5">
        <v>0</v>
      </c>
      <c r="D31" s="5">
        <f t="shared" si="2"/>
        <v>0</v>
      </c>
      <c r="E31" s="45">
        <v>0</v>
      </c>
      <c r="F31" s="45">
        <v>0</v>
      </c>
      <c r="G31" s="5">
        <f t="shared" si="3"/>
        <v>0</v>
      </c>
    </row>
    <row r="32" spans="1:7" x14ac:dyDescent="0.2">
      <c r="A32" s="38" t="s">
        <v>114</v>
      </c>
      <c r="B32" s="5">
        <v>0</v>
      </c>
      <c r="C32" s="5">
        <v>0</v>
      </c>
      <c r="D32" s="5">
        <f t="shared" si="2"/>
        <v>0</v>
      </c>
      <c r="E32" s="45">
        <v>0</v>
      </c>
      <c r="F32" s="45">
        <v>0</v>
      </c>
      <c r="G32" s="5">
        <f t="shared" si="3"/>
        <v>0</v>
      </c>
    </row>
    <row r="33" spans="1:7" x14ac:dyDescent="0.2">
      <c r="A33" s="38" t="s">
        <v>115</v>
      </c>
      <c r="B33" s="5">
        <v>3021823.44</v>
      </c>
      <c r="C33" s="5">
        <v>382848.51999999996</v>
      </c>
      <c r="D33" s="5">
        <f t="shared" si="2"/>
        <v>3404671.96</v>
      </c>
      <c r="E33" s="45">
        <v>1928394.5699999998</v>
      </c>
      <c r="F33" s="45">
        <v>1921663.0899999999</v>
      </c>
      <c r="G33" s="5">
        <f t="shared" si="3"/>
        <v>1476277.3900000001</v>
      </c>
    </row>
    <row r="34" spans="1:7" x14ac:dyDescent="0.2">
      <c r="A34" s="38" t="s">
        <v>116</v>
      </c>
      <c r="B34" s="5">
        <v>0</v>
      </c>
      <c r="C34" s="5">
        <v>0</v>
      </c>
      <c r="D34" s="5">
        <f t="shared" si="2"/>
        <v>0</v>
      </c>
      <c r="E34" s="45">
        <v>0</v>
      </c>
      <c r="F34" s="45">
        <v>0</v>
      </c>
      <c r="G34" s="5">
        <f t="shared" si="3"/>
        <v>0</v>
      </c>
    </row>
    <row r="35" spans="1:7" x14ac:dyDescent="0.2">
      <c r="A35" s="39"/>
      <c r="B35" s="5"/>
      <c r="C35" s="5"/>
      <c r="D35" s="5"/>
      <c r="E35" s="5"/>
      <c r="F35" s="5"/>
      <c r="G35" s="5"/>
    </row>
    <row r="36" spans="1:7" x14ac:dyDescent="0.2">
      <c r="A36" s="37" t="s">
        <v>117</v>
      </c>
      <c r="B36" s="20">
        <v>0</v>
      </c>
      <c r="C36" s="20">
        <v>0</v>
      </c>
      <c r="D36" s="20">
        <v>0</v>
      </c>
      <c r="E36" s="20">
        <v>0</v>
      </c>
      <c r="F36" s="20">
        <v>0</v>
      </c>
      <c r="G36" s="20">
        <v>0</v>
      </c>
    </row>
    <row r="37" spans="1:7" x14ac:dyDescent="0.2">
      <c r="A37" s="38" t="s">
        <v>118</v>
      </c>
      <c r="B37" s="5">
        <v>0</v>
      </c>
      <c r="C37" s="5">
        <v>0</v>
      </c>
      <c r="D37" s="5">
        <v>0</v>
      </c>
      <c r="E37" s="5">
        <v>0</v>
      </c>
      <c r="F37" s="5">
        <v>0</v>
      </c>
      <c r="G37" s="5">
        <v>0</v>
      </c>
    </row>
    <row r="38" spans="1:7" ht="22.5" x14ac:dyDescent="0.2">
      <c r="A38" s="38" t="s">
        <v>119</v>
      </c>
      <c r="B38" s="5">
        <v>0</v>
      </c>
      <c r="C38" s="5">
        <v>0</v>
      </c>
      <c r="D38" s="5">
        <v>0</v>
      </c>
      <c r="E38" s="5">
        <v>0</v>
      </c>
      <c r="F38" s="5">
        <v>0</v>
      </c>
      <c r="G38" s="5">
        <v>0</v>
      </c>
    </row>
    <row r="39" spans="1:7" x14ac:dyDescent="0.2">
      <c r="A39" s="38" t="s">
        <v>120</v>
      </c>
      <c r="B39" s="5">
        <v>0</v>
      </c>
      <c r="C39" s="5">
        <v>0</v>
      </c>
      <c r="D39" s="5">
        <v>0</v>
      </c>
      <c r="E39" s="5">
        <v>0</v>
      </c>
      <c r="F39" s="5">
        <v>0</v>
      </c>
      <c r="G39" s="5">
        <v>0</v>
      </c>
    </row>
    <row r="40" spans="1:7" x14ac:dyDescent="0.2">
      <c r="A40" s="38" t="s">
        <v>121</v>
      </c>
      <c r="B40" s="5">
        <v>0</v>
      </c>
      <c r="C40" s="5">
        <v>0</v>
      </c>
      <c r="D40" s="5">
        <v>0</v>
      </c>
      <c r="E40" s="5">
        <v>0</v>
      </c>
      <c r="F40" s="5">
        <v>0</v>
      </c>
      <c r="G40" s="5">
        <v>0</v>
      </c>
    </row>
    <row r="41" spans="1:7" x14ac:dyDescent="0.2">
      <c r="A41" s="39"/>
      <c r="B41" s="5"/>
      <c r="C41" s="5"/>
      <c r="D41" s="5"/>
      <c r="E41" s="5"/>
      <c r="F41" s="5"/>
      <c r="G41" s="5"/>
    </row>
    <row r="42" spans="1:7" x14ac:dyDescent="0.2">
      <c r="A42" s="35" t="s">
        <v>77</v>
      </c>
      <c r="B42" s="6">
        <f t="shared" ref="B42:G42" si="4">+B6+B16+B25+B36</f>
        <v>68478163.320000008</v>
      </c>
      <c r="C42" s="6">
        <f t="shared" si="4"/>
        <v>3468786.2400000007</v>
      </c>
      <c r="D42" s="6">
        <f t="shared" si="4"/>
        <v>71946949.560000002</v>
      </c>
      <c r="E42" s="6">
        <f t="shared" si="4"/>
        <v>34930416.869999997</v>
      </c>
      <c r="F42" s="6">
        <f t="shared" si="4"/>
        <v>34430081.769999996</v>
      </c>
      <c r="G42" s="6">
        <f t="shared" si="4"/>
        <v>37016532.690000013</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3.xml><?xml version="1.0" encoding="utf-8"?>
<ds:datastoreItem xmlns:ds="http://schemas.openxmlformats.org/officeDocument/2006/customXml" ds:itemID="{D6CB9791-5AC5-4EBD-B818-7938A6165A5F}">
  <ds:schemaRefs>
    <ds:schemaRef ds:uri="http://schemas.microsoft.com/office/infopath/2007/PartnerControls"/>
    <ds:schemaRef ds:uri="http://purl.org/dc/elements/1.1/"/>
    <ds:schemaRef ds:uri="http://schemas.openxmlformats.org/package/2006/metadata/core-properties"/>
    <ds:schemaRef ds:uri="http://purl.org/dc/dcmitype/"/>
    <ds:schemaRef ds:uri="http://schemas.microsoft.com/office/2006/metadata/properties"/>
    <ds:schemaRef ds:uri="http://purl.org/dc/terms/"/>
    <ds:schemaRef ds:uri="http://schemas.microsoft.com/office/2006/documentManagement/types"/>
    <ds:schemaRef ds:uri="http://www.w3.org/XML/1998/namespace"/>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CTG</vt:lpstr>
      <vt:lpstr>CA</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Instituto IACIP</cp:lastModifiedBy>
  <cp:revision/>
  <cp:lastPrinted>2025-01-30T23:56:45Z</cp:lastPrinted>
  <dcterms:created xsi:type="dcterms:W3CDTF">2014-02-10T03:37:14Z</dcterms:created>
  <dcterms:modified xsi:type="dcterms:W3CDTF">2026-02-20T19:46:30Z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