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Contable\"/>
    </mc:Choice>
  </mc:AlternateContent>
  <xr:revisionPtr revIDLastSave="0" documentId="13_ncr:1_{B585377A-F3BD-4C0F-B71B-A2BF2B90A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F12" i="1" s="1"/>
  <c r="E12" i="1"/>
  <c r="D12" i="1"/>
  <c r="C12" i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E3" i="1" s="1"/>
  <c r="D4" i="1"/>
  <c r="D3" i="1" s="1"/>
  <c r="C4" i="1"/>
  <c r="C3" i="1" s="1"/>
  <c r="B4" i="1"/>
  <c r="B3" i="1"/>
  <c r="F4" i="1" l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<sst xmlns="http://schemas.openxmlformats.org/spreadsheetml/2006/main" count="27" uniqueCount="27">
  <si>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</si>
  <si>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</si>
  <si>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</si>
  <si>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</si>
  <si>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</si>
  <si>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</si>
  <si>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</si>
  <si>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</si>
  <si>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</si>
  <si>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</si>
  <si>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</si>
  <si>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</si>
  <si>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</si>
  <si>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</si>
  <si>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</si>
  <si>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</si>
  <si>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</si>
  <si>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</si>
  <si>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</si>
  <si>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</si>
  <si>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</si>
  <si>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</si>
  <si>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</si>
  <si>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</si>
  <si>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</si>
  <si>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</si>
  <si>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de Acceso a la Información Pública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</si>
</sst>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0" fillId="0" borderId="0" xfId="0" applyNumberFormat="1" applyProtection="1"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9525</xdr:rowOff>
    </xdr:from>
    <xdr:to>
      <xdr:col>0</xdr:col>
      <xdr:colOff>3204210</xdr:colOff>
      <xdr:row>33</xdr:row>
      <xdr:rowOff>121920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4F25D9-F0D9-443C-8EE0-D744F80EF14B}"/>
            </a:ext>
          </a:extLst>
        </xdr:cNvPr>
        <xdr:cNvSpPr txBox="1"/>
      </xdr:nvSpPr>
      <xdr:spPr>
        <a:xfrm>
          <a:off x="171450" y="431482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2</xdr:col>
      <xdr:colOff>1162050</xdr:colOff>
      <xdr:row>26</xdr:row>
      <xdr:rowOff>85725</xdr:rowOff>
    </xdr:from>
    <xdr:to>
      <xdr:col>5</xdr:col>
      <xdr:colOff>1102995</xdr:colOff>
      <xdr:row>33</xdr:row>
      <xdr:rowOff>55245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E27E6EF-466C-4FE3-9F71-2318098E87F8}"/>
            </a:ext>
          </a:extLst>
        </xdr:cNvPr>
        <xdr:cNvSpPr txBox="1"/>
      </xdr:nvSpPr>
      <xdr:spPr>
        <a:xfrm>
          <a:off x="6115050" y="424815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workbookViewId="0">
      <pane ySplit="2" topLeftCell="A3" activePane="bottomLeft" state="frozen"/>
      <selection pane="bottomLeft" activeCell="H23" sqref="H2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9">
        <f>B4+B12</f>
        <v>42814172.379999995</v>
      </c>
      <c r="C3" s="9">
        <f t="shared" ref="C3:F3" si="0">C4+C12</f>
        <v>253719265.92999998</v>
      </c>
      <c r="D3" s="9">
        <f t="shared" si="0"/>
        <v>243354679.39999998</v>
      </c>
      <c r="E3" s="9">
        <f t="shared" si="0"/>
        <v>53178758.909999982</v>
      </c>
      <c r="F3" s="9">
        <f t="shared" si="0"/>
        <v>10364586.529999977</v>
      </c>
    </row>
    <row r="4" spans="1:7" x14ac:dyDescent="0.2">
      <c r="A4" s="6" t="s">
        <v>7</v>
      </c>
      <c r="B4" s="9">
        <f>SUM(B5:B11)</f>
        <v>36966651.689999998</v>
      </c>
      <c r="C4" s="9">
        <f>SUM(C5:C11)</f>
        <v>237592839.41999999</v>
      </c>
      <c r="D4" s="9">
        <f>SUM(D5:D11)</f>
        <v>225028277.24999997</v>
      </c>
      <c r="E4" s="9">
        <f>SUM(E5:E11)</f>
        <v>49531213.859999977</v>
      </c>
      <c r="F4" s="9">
        <f>SUM(F5:F11)</f>
        <v>12564562.169999978</v>
      </c>
      <c r="G4" s="8"/>
    </row>
    <row r="5" spans="1:7" x14ac:dyDescent="0.2">
      <c r="A5" s="7" t="s">
        <v>8</v>
      </c>
      <c r="B5" s="10">
        <v>36044819.93</v>
      </c>
      <c r="C5" s="10">
        <v>236504993.03999999</v>
      </c>
      <c r="D5" s="10">
        <v>223120167.50999999</v>
      </c>
      <c r="E5" s="10">
        <f>B5+C5-D5</f>
        <v>49429645.459999979</v>
      </c>
      <c r="F5" s="10">
        <f t="shared" ref="F5:F11" si="1">E5-B5</f>
        <v>13384825.529999979</v>
      </c>
    </row>
    <row r="6" spans="1:7" x14ac:dyDescent="0.2">
      <c r="A6" s="7" t="s">
        <v>9</v>
      </c>
      <c r="B6" s="10">
        <v>174197.48</v>
      </c>
      <c r="C6" s="10">
        <v>354595.16</v>
      </c>
      <c r="D6" s="10">
        <v>434092.64</v>
      </c>
      <c r="E6" s="10">
        <f t="shared" ref="E6:E11" si="2">B6+C6-D6</f>
        <v>94700</v>
      </c>
      <c r="F6" s="10">
        <f t="shared" si="1"/>
        <v>-79497.48000000001</v>
      </c>
    </row>
    <row r="7" spans="1:7" x14ac:dyDescent="0.2">
      <c r="A7" s="7" t="s">
        <v>10</v>
      </c>
      <c r="B7" s="10">
        <v>747634.28</v>
      </c>
      <c r="C7" s="10">
        <v>733251.22</v>
      </c>
      <c r="D7" s="10">
        <v>1474017.1</v>
      </c>
      <c r="E7" s="10">
        <f t="shared" si="2"/>
        <v>6868.3999999999069</v>
      </c>
      <c r="F7" s="10">
        <f t="shared" si="1"/>
        <v>-740765.88000000012</v>
      </c>
    </row>
    <row r="8" spans="1:7" x14ac:dyDescent="0.2">
      <c r="A8" s="7" t="s">
        <v>11</v>
      </c>
      <c r="B8" s="10">
        <v>0</v>
      </c>
      <c r="C8" s="10">
        <v>0</v>
      </c>
      <c r="D8" s="10">
        <v>0</v>
      </c>
      <c r="E8" s="10">
        <f t="shared" si="2"/>
        <v>0</v>
      </c>
      <c r="F8" s="10">
        <f t="shared" si="1"/>
        <v>0</v>
      </c>
    </row>
    <row r="9" spans="1:7" x14ac:dyDescent="0.2">
      <c r="A9" s="7" t="s">
        <v>12</v>
      </c>
      <c r="B9" s="10">
        <v>0</v>
      </c>
      <c r="C9" s="10">
        <v>0</v>
      </c>
      <c r="D9" s="10">
        <v>0</v>
      </c>
      <c r="E9" s="10">
        <f t="shared" si="2"/>
        <v>0</v>
      </c>
      <c r="F9" s="10">
        <f t="shared" si="1"/>
        <v>0</v>
      </c>
    </row>
    <row r="10" spans="1:7" x14ac:dyDescent="0.2">
      <c r="A10" s="7" t="s">
        <v>13</v>
      </c>
      <c r="B10" s="10">
        <v>0</v>
      </c>
      <c r="C10" s="10">
        <v>0</v>
      </c>
      <c r="D10" s="10">
        <v>0</v>
      </c>
      <c r="E10" s="10">
        <f t="shared" si="2"/>
        <v>0</v>
      </c>
      <c r="F10" s="10">
        <f t="shared" si="1"/>
        <v>0</v>
      </c>
    </row>
    <row r="11" spans="1:7" x14ac:dyDescent="0.2">
      <c r="A11" s="7" t="s">
        <v>14</v>
      </c>
      <c r="B11" s="10">
        <v>0</v>
      </c>
      <c r="C11" s="10">
        <v>0</v>
      </c>
      <c r="D11" s="10">
        <v>0</v>
      </c>
      <c r="E11" s="10">
        <f t="shared" si="2"/>
        <v>0</v>
      </c>
      <c r="F11" s="10">
        <f t="shared" si="1"/>
        <v>0</v>
      </c>
    </row>
    <row r="12" spans="1:7" x14ac:dyDescent="0.2">
      <c r="A12" s="6" t="s">
        <v>15</v>
      </c>
      <c r="B12" s="9">
        <f>SUM(B13:B21)</f>
        <v>5847520.6900000013</v>
      </c>
      <c r="C12" s="9">
        <f>SUM(C13:C21)</f>
        <v>16126426.51</v>
      </c>
      <c r="D12" s="9">
        <f>SUM(D13:D21)</f>
        <v>18326402.149999999</v>
      </c>
      <c r="E12" s="9">
        <f>SUM(E13:E21)</f>
        <v>3647545.0500000007</v>
      </c>
      <c r="F12" s="9">
        <f>SUM(F13:F21)</f>
        <v>-2199975.6400000006</v>
      </c>
    </row>
    <row r="13" spans="1:7" x14ac:dyDescent="0.2">
      <c r="A13" s="7" t="s">
        <v>16</v>
      </c>
      <c r="B13" s="10">
        <v>0</v>
      </c>
      <c r="C13" s="10">
        <v>0</v>
      </c>
      <c r="D13" s="10">
        <v>0</v>
      </c>
      <c r="E13" s="10">
        <f>B13+C13-D13</f>
        <v>0</v>
      </c>
      <c r="F13" s="10">
        <f t="shared" ref="F13:F21" si="3">E13-B13</f>
        <v>0</v>
      </c>
    </row>
    <row r="14" spans="1:7" x14ac:dyDescent="0.2">
      <c r="A14" s="7" t="s">
        <v>17</v>
      </c>
      <c r="B14" s="11">
        <v>0</v>
      </c>
      <c r="C14" s="11">
        <v>0</v>
      </c>
      <c r="D14" s="11">
        <v>0</v>
      </c>
      <c r="E14" s="11">
        <f t="shared" ref="E14:E21" si="4">B14+C14-D14</f>
        <v>0</v>
      </c>
      <c r="F14" s="11">
        <f t="shared" si="3"/>
        <v>0</v>
      </c>
    </row>
    <row r="15" spans="1:7" x14ac:dyDescent="0.2">
      <c r="A15" s="7" t="s">
        <v>18</v>
      </c>
      <c r="B15" s="11">
        <v>0</v>
      </c>
      <c r="C15" s="11">
        <v>16116276.51</v>
      </c>
      <c r="D15" s="11">
        <v>16116276.51</v>
      </c>
      <c r="E15" s="11">
        <f t="shared" si="4"/>
        <v>0</v>
      </c>
      <c r="F15" s="11">
        <f t="shared" si="3"/>
        <v>0</v>
      </c>
      <c r="G15" s="8"/>
    </row>
    <row r="16" spans="1:7" x14ac:dyDescent="0.2">
      <c r="A16" s="7" t="s">
        <v>19</v>
      </c>
      <c r="B16" s="10">
        <v>15106663.710000001</v>
      </c>
      <c r="C16" s="10">
        <v>0</v>
      </c>
      <c r="D16" s="10">
        <v>58000</v>
      </c>
      <c r="E16" s="10">
        <f t="shared" si="4"/>
        <v>15048663.710000001</v>
      </c>
      <c r="F16" s="10">
        <f t="shared" si="3"/>
        <v>-58000</v>
      </c>
    </row>
    <row r="17" spans="1:6" x14ac:dyDescent="0.2">
      <c r="A17" s="7" t="s">
        <v>20</v>
      </c>
      <c r="B17" s="10">
        <v>406015.1</v>
      </c>
      <c r="C17" s="10">
        <v>0</v>
      </c>
      <c r="D17" s="10">
        <v>0</v>
      </c>
      <c r="E17" s="10">
        <f t="shared" si="4"/>
        <v>406015.1</v>
      </c>
      <c r="F17" s="10">
        <f t="shared" si="3"/>
        <v>0</v>
      </c>
    </row>
    <row r="18" spans="1:6" x14ac:dyDescent="0.2">
      <c r="A18" s="7" t="s">
        <v>21</v>
      </c>
      <c r="B18" s="10">
        <v>-9770985.6999999993</v>
      </c>
      <c r="C18" s="10">
        <v>10150</v>
      </c>
      <c r="D18" s="10">
        <v>2152125.64</v>
      </c>
      <c r="E18" s="10">
        <f t="shared" si="4"/>
        <v>-11912961.34</v>
      </c>
      <c r="F18" s="10">
        <f t="shared" si="3"/>
        <v>-2141975.6400000006</v>
      </c>
    </row>
    <row r="19" spans="1:6" x14ac:dyDescent="0.2">
      <c r="A19" s="7" t="s">
        <v>22</v>
      </c>
      <c r="B19" s="10">
        <v>105827.58</v>
      </c>
      <c r="C19" s="10">
        <v>0</v>
      </c>
      <c r="D19" s="10">
        <v>0</v>
      </c>
      <c r="E19" s="10">
        <f t="shared" si="4"/>
        <v>105827.58</v>
      </c>
      <c r="F19" s="10">
        <f t="shared" si="3"/>
        <v>0</v>
      </c>
    </row>
    <row r="20" spans="1:6" x14ac:dyDescent="0.2">
      <c r="A20" s="7" t="s">
        <v>23</v>
      </c>
      <c r="B20" s="10">
        <v>0</v>
      </c>
      <c r="C20" s="10">
        <v>0</v>
      </c>
      <c r="D20" s="10">
        <v>0</v>
      </c>
      <c r="E20" s="10">
        <f t="shared" si="4"/>
        <v>0</v>
      </c>
      <c r="F20" s="10">
        <f t="shared" si="3"/>
        <v>0</v>
      </c>
    </row>
    <row r="21" spans="1:6" x14ac:dyDescent="0.2">
      <c r="A21" s="7" t="s">
        <v>24</v>
      </c>
      <c r="B21" s="10">
        <v>0</v>
      </c>
      <c r="C21" s="10">
        <v>0</v>
      </c>
      <c r="D21" s="10">
        <v>0</v>
      </c>
      <c r="E21" s="10">
        <f t="shared" si="4"/>
        <v>0</v>
      </c>
      <c r="F21" s="10">
        <f t="shared" si="3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rintOptions horizontalCentered="1"/>
  <pageMargins left="0.78740157480314965" right="0.78740157480314965" top="0.78740157480314965" bottom="0.78740157480314965" header="0.31496062992125984" footer="0.31496062992125984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2025-07-22T19:34:46Z</cp:lastPrinted>
  <dcterms:created xsi:type="dcterms:W3CDTF">2014-02-09T04:04:15Z</dcterms:created>
  <dcterms:modified xsi:type="dcterms:W3CDTF">2026-02-20T18:09:18Z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